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中央扶贫资金350万元" sheetId="5" r:id="rId1"/>
    <sheet name="市级扶贫资金136万元" sheetId="6" r:id="rId2"/>
    <sheet name="县级扶贫资金" sheetId="7" r:id="rId3"/>
  </sheets>
  <definedNames>
    <definedName name="_xlnm._FilterDatabase" localSheetId="2" hidden="1">县级扶贫资金!$A$1:$O$325</definedName>
  </definedNames>
  <calcPr calcId="144525"/>
</workbook>
</file>

<file path=xl/sharedStrings.xml><?xml version="1.0" encoding="utf-8"?>
<sst xmlns="http://schemas.openxmlformats.org/spreadsheetml/2006/main" count="2112" uniqueCount="575">
  <si>
    <t>附件1</t>
  </si>
  <si>
    <t>怀宁县2019年扶贫项目计划明细表（中央财政专项扶贫资金）</t>
  </si>
  <si>
    <t>怀宁县交通运输局</t>
  </si>
  <si>
    <t>表一</t>
  </si>
  <si>
    <t>序号</t>
  </si>
  <si>
    <t>项目类别</t>
  </si>
  <si>
    <t>项目库名称</t>
  </si>
  <si>
    <t xml:space="preserve"> 实施单位和责任人</t>
  </si>
  <si>
    <t>实施地点</t>
  </si>
  <si>
    <t>项目库内容及规模</t>
  </si>
  <si>
    <t>实施年度</t>
  </si>
  <si>
    <t>投资额（万元）</t>
  </si>
  <si>
    <t>财政专项扶贫资金（万元）</t>
  </si>
  <si>
    <t>其他
资金</t>
  </si>
  <si>
    <t>预期目标和效益</t>
  </si>
  <si>
    <t>备注</t>
  </si>
  <si>
    <t>中央</t>
  </si>
  <si>
    <t>省级</t>
  </si>
  <si>
    <t>市级</t>
  </si>
  <si>
    <t>县级</t>
  </si>
  <si>
    <t>基础设施</t>
  </si>
  <si>
    <t>黄山路</t>
  </si>
  <si>
    <t>清河乡江林杰</t>
  </si>
  <si>
    <t>龙池村黄山组</t>
  </si>
  <si>
    <t>1.916公里（路面面层采用20cm厚C30水泥混凝土）</t>
  </si>
  <si>
    <t>基础设施改善
、群众出行便捷</t>
  </si>
  <si>
    <t>四好农村路</t>
  </si>
  <si>
    <t>姜屋路</t>
  </si>
  <si>
    <t>太平村姜屋</t>
  </si>
  <si>
    <t>0.5公里（路面面层采用20cm厚C30水泥混凝土）</t>
  </si>
  <si>
    <t>钱埂至蔡闸路</t>
  </si>
  <si>
    <t>黄墩镇郝春林</t>
  </si>
  <si>
    <t>黄墩居委会
蔡闸组</t>
  </si>
  <si>
    <t>0.422公里（路面面层采用20cm厚C30水泥混凝土）</t>
  </si>
  <si>
    <t>立新组路</t>
  </si>
  <si>
    <t>黄墩居委会
立新组</t>
  </si>
  <si>
    <t>0.464公里（路面面层采用20cm厚C30水泥混凝土）</t>
  </si>
  <si>
    <t>古楼路</t>
  </si>
  <si>
    <t>栗山村上古楼</t>
  </si>
  <si>
    <t>0.466公里（路面面层采用20cm厚C30水泥混凝土）</t>
  </si>
  <si>
    <t>潘墩路</t>
  </si>
  <si>
    <t>岭北村潘墩组</t>
  </si>
  <si>
    <t>0.65公里（路面面层采用20cm厚C30水泥混凝土）</t>
  </si>
  <si>
    <t>马石路</t>
  </si>
  <si>
    <t>凉亭乡陈云</t>
  </si>
  <si>
    <t>双湖村马石组</t>
  </si>
  <si>
    <t>基础设施改善、群众出行便捷</t>
  </si>
  <si>
    <t>马红路</t>
  </si>
  <si>
    <t>双湖村马庄组</t>
  </si>
  <si>
    <t>0.9公里（路面面层采用20cm厚C30水泥混凝土）</t>
  </si>
  <si>
    <t>司马组路</t>
  </si>
  <si>
    <t>双岭村司马组</t>
  </si>
  <si>
    <t>1.2公里（路面面层采用20cm厚C30水泥混凝土）</t>
  </si>
  <si>
    <t>合计</t>
  </si>
  <si>
    <t>7.018公里</t>
  </si>
  <si>
    <t>附件2</t>
  </si>
  <si>
    <t>怀宁县2019年扶贫项目计划明细表（市级财政专项扶贫资金）</t>
  </si>
  <si>
    <t>表二</t>
  </si>
  <si>
    <t>蒋楼村陈庄路</t>
  </si>
  <si>
    <t>秀山乡董东应</t>
  </si>
  <si>
    <t>蒋楼村陈庄</t>
  </si>
  <si>
    <t>0.336公里（路面面层采用20cm厚C30水泥混凝土）</t>
  </si>
  <si>
    <t>蒋楼村土楼路</t>
  </si>
  <si>
    <t>蒋楼村土楼</t>
  </si>
  <si>
    <t>0.627公里（路面面层采用20cm厚C30水泥混凝土）</t>
  </si>
  <si>
    <t>四联村塘东路</t>
  </si>
  <si>
    <t>小市镇陈经纬</t>
  </si>
  <si>
    <t>四联村塘东</t>
  </si>
  <si>
    <t>0.474公里（路面面层采用20cm厚C30水泥混凝土）</t>
  </si>
  <si>
    <t>扬旗村云兴路</t>
  </si>
  <si>
    <t>扬旗村云兴</t>
  </si>
  <si>
    <t>0.6公里（路面面层采用20cm厚C30水泥混凝土）</t>
  </si>
  <si>
    <t>平坦社区夏庄组路</t>
  </si>
  <si>
    <t>平坦社区夏庄组</t>
  </si>
  <si>
    <t>0.506公里（路面面层采用20cm厚C30水泥混凝土）</t>
  </si>
  <si>
    <t>双塘村月塘路</t>
  </si>
  <si>
    <t>三桥镇李桂花</t>
  </si>
  <si>
    <t>双塘村月塘</t>
  </si>
  <si>
    <t>0.601公里（路面面层采用20cm厚C30水泥混凝土）</t>
  </si>
  <si>
    <t>南方村何屋路</t>
  </si>
  <si>
    <t>0.306公里（路面面层采用20cm厚C30水泥混凝土）</t>
  </si>
  <si>
    <t>菱湖村葛湾路</t>
  </si>
  <si>
    <t>黄龙镇吴华</t>
  </si>
  <si>
    <t>菱湖村葛湾</t>
  </si>
  <si>
    <t>0.514公里（路面面层采用20cm厚C30水泥混凝土）</t>
  </si>
  <si>
    <t>金河村皖河路</t>
  </si>
  <si>
    <t>金河村皖河</t>
  </si>
  <si>
    <t>0.388公里（路面面层采用20cm厚C30水泥混凝土）</t>
  </si>
  <si>
    <t>朝阳村双合路</t>
  </si>
  <si>
    <t>朝阳村双合</t>
  </si>
  <si>
    <t>0.181公里（路面面层采用20cm厚C30水泥混凝土）</t>
  </si>
  <si>
    <t>4.533公里</t>
  </si>
  <si>
    <t>附件3</t>
  </si>
  <si>
    <t>怀宁县2019年扶贫项目计划明细表（县级财政专项扶贫资金）</t>
  </si>
  <si>
    <t>表三</t>
  </si>
  <si>
    <t>基础设施类</t>
  </si>
  <si>
    <t>方祠村王湾路</t>
  </si>
  <si>
    <t>高河镇汪胜斌</t>
  </si>
  <si>
    <t>方祠村</t>
  </si>
  <si>
    <t>太极村庆丰路</t>
  </si>
  <si>
    <t>太极村</t>
  </si>
  <si>
    <t>太极村楼屋路</t>
  </si>
  <si>
    <t>万兴村河埂路</t>
  </si>
  <si>
    <t>万兴村</t>
  </si>
  <si>
    <t>万兴村龙咀路</t>
  </si>
  <si>
    <t>新建村中心路</t>
  </si>
  <si>
    <t>新建村</t>
  </si>
  <si>
    <t>枫树路</t>
  </si>
  <si>
    <t>粉铺村</t>
  </si>
  <si>
    <t>西许连接路</t>
  </si>
  <si>
    <t>雁山路</t>
  </si>
  <si>
    <t>和平村</t>
  </si>
  <si>
    <t>腰塘路</t>
  </si>
  <si>
    <t>平安村</t>
  </si>
  <si>
    <t>刘岭路</t>
  </si>
  <si>
    <t>王冲路</t>
  </si>
  <si>
    <t>全丰村</t>
  </si>
  <si>
    <t>团结路</t>
  </si>
  <si>
    <t>谢山村</t>
  </si>
  <si>
    <t>广丰村道渠路</t>
  </si>
  <si>
    <t>石牌镇陈刚</t>
  </si>
  <si>
    <t>广丰村</t>
  </si>
  <si>
    <t>广丰村万丰路</t>
  </si>
  <si>
    <t>广丰村老庙路</t>
  </si>
  <si>
    <t>南保村下墩路分支</t>
  </si>
  <si>
    <t>南保村</t>
  </si>
  <si>
    <t>下墩路</t>
  </si>
  <si>
    <t>青圩村胡屋路</t>
  </si>
  <si>
    <t>青圩村</t>
  </si>
  <si>
    <t>五一村新胜路</t>
  </si>
  <si>
    <t>五一村</t>
  </si>
  <si>
    <t>五一村双闸路</t>
  </si>
  <si>
    <t>杨塅村新屋路</t>
  </si>
  <si>
    <t>杨段村</t>
  </si>
  <si>
    <t>永裕村东堤路</t>
  </si>
  <si>
    <t>永裕村</t>
  </si>
  <si>
    <t>上垅路</t>
  </si>
  <si>
    <t>普济村</t>
  </si>
  <si>
    <t>官坝路</t>
  </si>
  <si>
    <t>花木路</t>
  </si>
  <si>
    <t>庆洲村</t>
  </si>
  <si>
    <t>林场路</t>
  </si>
  <si>
    <t>钱屋路</t>
  </si>
  <si>
    <t>同发村</t>
  </si>
  <si>
    <t>李屋路</t>
  </si>
  <si>
    <t>皖河村</t>
  </si>
  <si>
    <t>周段路</t>
  </si>
  <si>
    <t>下湾路</t>
  </si>
  <si>
    <t>杨小屋路</t>
  </si>
  <si>
    <t>复兴村马井路</t>
  </si>
  <si>
    <t>月山镇宣小宁</t>
  </si>
  <si>
    <t>复兴村</t>
  </si>
  <si>
    <t>复兴组岗头路</t>
  </si>
  <si>
    <t>复兴村巴山路</t>
  </si>
  <si>
    <t>广村村老屋路2</t>
  </si>
  <si>
    <t>广村村</t>
  </si>
  <si>
    <t>广村村陈冲路4</t>
  </si>
  <si>
    <t>广村村陈冲路3</t>
  </si>
  <si>
    <t>广村村陈冲路2</t>
  </si>
  <si>
    <t>广村村陈冲路</t>
  </si>
  <si>
    <t>广村村竹林路</t>
  </si>
  <si>
    <t>黄岭村李冲路1</t>
  </si>
  <si>
    <t>黄岭村</t>
  </si>
  <si>
    <t>向荣村斗岭路</t>
  </si>
  <si>
    <t>向荣村</t>
  </si>
  <si>
    <t>向荣村小湾路</t>
  </si>
  <si>
    <t>小园村林场路</t>
  </si>
  <si>
    <t>小园村</t>
  </si>
  <si>
    <t>南山村栗庄路</t>
  </si>
  <si>
    <t>马庙镇马健</t>
  </si>
  <si>
    <t>南山村</t>
  </si>
  <si>
    <t>南山村南山路</t>
  </si>
  <si>
    <t>洪桥村官塘路</t>
  </si>
  <si>
    <t>洪桥村</t>
  </si>
  <si>
    <t>洪桥村和平路</t>
  </si>
  <si>
    <t>乐胜村何祠路</t>
  </si>
  <si>
    <t>乐胜村</t>
  </si>
  <si>
    <t>新安村万年路</t>
  </si>
  <si>
    <t>新安村</t>
  </si>
  <si>
    <t>茶岭村倪冲路</t>
  </si>
  <si>
    <t>茶岭镇胡恩强</t>
  </si>
  <si>
    <t>茶岭村</t>
  </si>
  <si>
    <t>范塘村安置点畅通路</t>
  </si>
  <si>
    <t>范塘村</t>
  </si>
  <si>
    <t>范塘村九岭安置点路2</t>
  </si>
  <si>
    <t>范塘村九岭安置点路</t>
  </si>
  <si>
    <t>年丰村安山大屋路</t>
  </si>
  <si>
    <t>年丰村</t>
  </si>
  <si>
    <t>年丰村中心河渡路</t>
  </si>
  <si>
    <t>年丰村河墩组路</t>
  </si>
  <si>
    <t>年丰村新桥河墩路</t>
  </si>
  <si>
    <t>泉合村中心路</t>
  </si>
  <si>
    <t>泉合村</t>
  </si>
  <si>
    <t>泉合村邹燕路</t>
  </si>
  <si>
    <t>三元村立新环组路</t>
  </si>
  <si>
    <t>三元村</t>
  </si>
  <si>
    <t>三元村光明环村一路</t>
  </si>
  <si>
    <t>三元村光明环组路</t>
  </si>
  <si>
    <t>谭桥村河贩路</t>
  </si>
  <si>
    <t>谭桥村</t>
  </si>
  <si>
    <t>谭桥村双龙路</t>
  </si>
  <si>
    <t>谭桥村周丰路</t>
  </si>
  <si>
    <t>峡山村腰塘路</t>
  </si>
  <si>
    <t>峡山村</t>
  </si>
  <si>
    <t>先锋村大塥路</t>
  </si>
  <si>
    <t>先锋村</t>
  </si>
  <si>
    <t>先锋村安坦路</t>
  </si>
  <si>
    <t>先锋村琦玉路</t>
  </si>
  <si>
    <t>先锋村双储路</t>
  </si>
  <si>
    <t>先锋村孟塘路</t>
  </si>
  <si>
    <t>久远村汪祠村</t>
  </si>
  <si>
    <t>金拱镇程维庆</t>
  </si>
  <si>
    <t>久远村</t>
  </si>
  <si>
    <t>里仁村陈大院路</t>
  </si>
  <si>
    <t>里仁村</t>
  </si>
  <si>
    <t>白莲村八张路</t>
  </si>
  <si>
    <t>白莲村</t>
  </si>
  <si>
    <t>高湖村彭屋路</t>
  </si>
  <si>
    <t>高湖村</t>
  </si>
  <si>
    <t>高湖村章屋路</t>
  </si>
  <si>
    <t>七里居委会大元路</t>
  </si>
  <si>
    <t>七里居委会</t>
  </si>
  <si>
    <t>前楼村富庄路</t>
  </si>
  <si>
    <t>前楼村</t>
  </si>
  <si>
    <t>人形河居委会大八亭路</t>
  </si>
  <si>
    <t>人形河居委会</t>
  </si>
  <si>
    <t>人形河居委会李冲路</t>
  </si>
  <si>
    <t>双河村燕牛路</t>
  </si>
  <si>
    <t>双河村</t>
  </si>
  <si>
    <t>兴胜村老屋路</t>
  </si>
  <si>
    <t>兴胜村</t>
  </si>
  <si>
    <t>兴胜村三许路</t>
  </si>
  <si>
    <t>兴胜村纬11至庙岭路</t>
  </si>
  <si>
    <t>黄墩社区双塥路</t>
  </si>
  <si>
    <t>黄墩镇徐峰</t>
  </si>
  <si>
    <t>黄墩居委会</t>
  </si>
  <si>
    <t>黄墩社朱屋路</t>
  </si>
  <si>
    <t>栗山村下祥安路</t>
  </si>
  <si>
    <t>粟山村</t>
  </si>
  <si>
    <t>栗山村上祥安路</t>
  </si>
  <si>
    <t>岭北村大元2路</t>
  </si>
  <si>
    <t>岭北村</t>
  </si>
  <si>
    <t>岭北村大元路</t>
  </si>
  <si>
    <t>岭北村楼东路</t>
  </si>
  <si>
    <t>栗山村山宕路</t>
  </si>
  <si>
    <t>皖埠村夫子岗路</t>
  </si>
  <si>
    <t>皖埠村</t>
  </si>
  <si>
    <t>独秀山社区古楼中路</t>
  </si>
  <si>
    <t>独秀山社区</t>
  </si>
  <si>
    <t>独秀山社区古楼西路</t>
  </si>
  <si>
    <t>独秀山社区古楼东路</t>
  </si>
  <si>
    <t>良加村上元刘路</t>
  </si>
  <si>
    <t>良加村</t>
  </si>
  <si>
    <t>良加村大塘路1</t>
  </si>
  <si>
    <t>良加村大塘路</t>
  </si>
  <si>
    <t>团结村牙屋路</t>
  </si>
  <si>
    <t>团结村</t>
  </si>
  <si>
    <t>皖埠村冯河二路</t>
  </si>
  <si>
    <t>皖埠村冯河路</t>
  </si>
  <si>
    <t>皖埠村皖西路</t>
  </si>
  <si>
    <t>皖埠村大塘路</t>
  </si>
  <si>
    <t>皖埠村郑屋路</t>
  </si>
  <si>
    <t>皖埠村程屋路</t>
  </si>
  <si>
    <t>皖埠村皖东路</t>
  </si>
  <si>
    <t>栗山村黄山路</t>
  </si>
  <si>
    <t>栗山村</t>
  </si>
  <si>
    <t>黄墩社区三塥路</t>
  </si>
  <si>
    <t>黄墩社区</t>
  </si>
  <si>
    <t>黄墩社区拦坝路</t>
  </si>
  <si>
    <t>黄墩社区小桥路</t>
  </si>
  <si>
    <t>良加村樟树路</t>
  </si>
  <si>
    <t>良加村油坊山路</t>
  </si>
  <si>
    <t>独秀山社区程老屋路1</t>
  </si>
  <si>
    <t>独秀山居委会桂洪塘路</t>
  </si>
  <si>
    <t>下牌楼</t>
  </si>
  <si>
    <t>黄墩社区蓝莓园路</t>
  </si>
  <si>
    <t>胜利组</t>
  </si>
  <si>
    <t>蒋岭村磙闸至村村通分</t>
  </si>
  <si>
    <t>磙闸</t>
  </si>
  <si>
    <t>蒋岭村磙闸至村村通</t>
  </si>
  <si>
    <t>栗山村马塘路</t>
  </si>
  <si>
    <t>马塘组</t>
  </si>
  <si>
    <t>岭北村刘屋路</t>
  </si>
  <si>
    <t>刘屋组</t>
  </si>
  <si>
    <t>岭北村江灯路</t>
  </si>
  <si>
    <t>江灯组</t>
  </si>
  <si>
    <t>西胜利路</t>
  </si>
  <si>
    <t>石镜乡程从和</t>
  </si>
  <si>
    <t>邓桥村</t>
  </si>
  <si>
    <t>甘露村安山路</t>
  </si>
  <si>
    <t>甘露居委会</t>
  </si>
  <si>
    <t>马山村大塘路</t>
  </si>
  <si>
    <t>马山村</t>
  </si>
  <si>
    <t>马山村小林路</t>
  </si>
  <si>
    <t>陈坡路</t>
  </si>
  <si>
    <t>踏水村</t>
  </si>
  <si>
    <t>青山路</t>
  </si>
  <si>
    <t>牌楼路</t>
  </si>
  <si>
    <t>立新路</t>
  </si>
  <si>
    <t>太平村中心路</t>
  </si>
  <si>
    <t>太平村</t>
  </si>
  <si>
    <t>太平村胜利路</t>
  </si>
  <si>
    <t>太平村小塘路</t>
  </si>
  <si>
    <t>太平村栗元路</t>
  </si>
  <si>
    <t>大塘村牛形路</t>
  </si>
  <si>
    <t>大塘村</t>
  </si>
  <si>
    <t>马山村团结路</t>
  </si>
  <si>
    <t>大塘村红星路</t>
  </si>
  <si>
    <t>石镜社区吴冲路</t>
  </si>
  <si>
    <t>石镜社区</t>
  </si>
  <si>
    <t>邓林村竹林路</t>
  </si>
  <si>
    <t>邓林村</t>
  </si>
  <si>
    <t>太平村查栗屋路</t>
  </si>
  <si>
    <t>前屋路</t>
  </si>
  <si>
    <t>分龙村</t>
  </si>
  <si>
    <t>上冲路</t>
  </si>
  <si>
    <t>中屋路</t>
  </si>
  <si>
    <t>大桥路</t>
  </si>
  <si>
    <t>新安路</t>
  </si>
  <si>
    <t>清观路</t>
  </si>
  <si>
    <t>湖滨村老屋路</t>
  </si>
  <si>
    <t>三桥镇董国苗</t>
  </si>
  <si>
    <t>湖滨村</t>
  </si>
  <si>
    <t>湖滨村牛桥路</t>
  </si>
  <si>
    <t>龙门村学堂路</t>
  </si>
  <si>
    <t>龙门村</t>
  </si>
  <si>
    <t>龙门村王垮路</t>
  </si>
  <si>
    <t>龙门村湾塘路</t>
  </si>
  <si>
    <t>双塘村新塘路</t>
  </si>
  <si>
    <t>双塘村</t>
  </si>
  <si>
    <t>南方村小湖路</t>
  </si>
  <si>
    <t>南方村</t>
  </si>
  <si>
    <t>三桥居委会土桥路</t>
  </si>
  <si>
    <t>三桥居委会</t>
  </si>
  <si>
    <t>社塘岭村江屋路</t>
  </si>
  <si>
    <t>社塘岭村</t>
  </si>
  <si>
    <t>社塘岭村高咀路</t>
  </si>
  <si>
    <t>双河村从门</t>
  </si>
  <si>
    <t>双河村刘屋路</t>
  </si>
  <si>
    <t>大段村王墩路</t>
  </si>
  <si>
    <t>平山镇王战林</t>
  </si>
  <si>
    <t>大段村</t>
  </si>
  <si>
    <t>大段路五星路</t>
  </si>
  <si>
    <t>大段村黄冲路</t>
  </si>
  <si>
    <t>大洼村卢屋路</t>
  </si>
  <si>
    <t>大洼村</t>
  </si>
  <si>
    <t>大洼村胡一路</t>
  </si>
  <si>
    <t>大洼村胡二路</t>
  </si>
  <si>
    <t>高泽村陈前墩路</t>
  </si>
  <si>
    <t>高泽村</t>
  </si>
  <si>
    <t>高泽村潘屋路</t>
  </si>
  <si>
    <t>岗山村六房屋路</t>
  </si>
  <si>
    <t>岗山村</t>
  </si>
  <si>
    <t>岗山村西洋路</t>
  </si>
  <si>
    <t>津山村董家路</t>
  </si>
  <si>
    <t>津山村</t>
  </si>
  <si>
    <t>津山村吴竹林路</t>
  </si>
  <si>
    <t>津山村蓝莓路</t>
  </si>
  <si>
    <t>鸣风村刘山路</t>
  </si>
  <si>
    <t>鸣凤村</t>
  </si>
  <si>
    <t>鸣风村东花路</t>
  </si>
  <si>
    <t>鸣风村胡屋路</t>
  </si>
  <si>
    <t>石牛村彦冲路</t>
  </si>
  <si>
    <t>石牛村</t>
  </si>
  <si>
    <t>范祠村白门路</t>
  </si>
  <si>
    <t>范祠村</t>
  </si>
  <si>
    <t>汪岭村朱桥路</t>
  </si>
  <si>
    <t>汪岭村</t>
  </si>
  <si>
    <t>石牛村大房一路</t>
  </si>
  <si>
    <t>石牛村大房路</t>
  </si>
  <si>
    <t>石牛村国岭路</t>
  </si>
  <si>
    <t>石牛村湾子路</t>
  </si>
  <si>
    <t>石牛村红星路</t>
  </si>
  <si>
    <t>石牛村风山路</t>
  </si>
  <si>
    <t>石牛村老屋路</t>
  </si>
  <si>
    <t>街道东圩道路</t>
  </si>
  <si>
    <t>洪铺镇朱学全</t>
  </si>
  <si>
    <t>洪镇街道居委会</t>
  </si>
  <si>
    <t>街道东冲组通组路</t>
  </si>
  <si>
    <t>街道皇城通组路一段</t>
  </si>
  <si>
    <t>金鸡村汪祠至小嘴路</t>
  </si>
  <si>
    <t>金鸡村</t>
  </si>
  <si>
    <t>三岭村团结组路</t>
  </si>
  <si>
    <t>三岭村</t>
  </si>
  <si>
    <t>石库村汪千组通组路</t>
  </si>
  <si>
    <t>石库村</t>
  </si>
  <si>
    <t>新龙村马老组路</t>
  </si>
  <si>
    <t>新龙村</t>
  </si>
  <si>
    <t>冶塘村孙榜裴屋通组路</t>
  </si>
  <si>
    <t>冶塘村</t>
  </si>
  <si>
    <t>长安村水库组路</t>
  </si>
  <si>
    <t>长安村</t>
  </si>
  <si>
    <t>长安村马庄组路</t>
  </si>
  <si>
    <t>长安村代河组路</t>
  </si>
  <si>
    <t>长安村荷形组路</t>
  </si>
  <si>
    <t>长安村牌楼1组路</t>
  </si>
  <si>
    <t>猫行屋路</t>
  </si>
  <si>
    <t>白云村</t>
  </si>
  <si>
    <t>岭西组路</t>
  </si>
  <si>
    <t>江镇村曹塘路</t>
  </si>
  <si>
    <t>江镇镇吴校生</t>
  </si>
  <si>
    <t>江镇村</t>
  </si>
  <si>
    <t>江镇村戈铺路</t>
  </si>
  <si>
    <t>新合村菌棒厂路</t>
  </si>
  <si>
    <t>新合村</t>
  </si>
  <si>
    <t>新合村水厂路</t>
  </si>
  <si>
    <t>于山村丰收路</t>
  </si>
  <si>
    <t>于山村</t>
  </si>
  <si>
    <t>于山村上屋路</t>
  </si>
  <si>
    <t>于山村双河路</t>
  </si>
  <si>
    <t>占小房路</t>
  </si>
  <si>
    <t>联山村</t>
  </si>
  <si>
    <t>下冲路</t>
  </si>
  <si>
    <t>梅林村</t>
  </si>
  <si>
    <t>汪冲路</t>
  </si>
  <si>
    <t>陈屋路</t>
  </si>
  <si>
    <t>日新村</t>
  </si>
  <si>
    <t>磨形路</t>
  </si>
  <si>
    <t>白屋路</t>
  </si>
  <si>
    <t>凤凰山路</t>
  </si>
  <si>
    <t>河西路</t>
  </si>
  <si>
    <t>上丰村</t>
  </si>
  <si>
    <t>产新路</t>
  </si>
  <si>
    <t>新联村</t>
  </si>
  <si>
    <t>新联路2</t>
  </si>
  <si>
    <t>如安路</t>
  </si>
  <si>
    <t>余冲村</t>
  </si>
  <si>
    <t>八一村陈屋路</t>
  </si>
  <si>
    <t>腊树镇韩金根</t>
  </si>
  <si>
    <t>八一村</t>
  </si>
  <si>
    <t>白湖村章桥路</t>
  </si>
  <si>
    <t>白湖村</t>
  </si>
  <si>
    <t>白湖村沙冲路</t>
  </si>
  <si>
    <t>健康村康灯路</t>
  </si>
  <si>
    <t>健康村</t>
  </si>
  <si>
    <t>腊树居委会山堤顶路</t>
  </si>
  <si>
    <t>腊树居委会</t>
  </si>
  <si>
    <t>龙山村大房路</t>
  </si>
  <si>
    <t>龙山村</t>
  </si>
  <si>
    <t>龙山村龙李路</t>
  </si>
  <si>
    <t>龙山村龙北王桥路</t>
  </si>
  <si>
    <t>龙山村下小屋路</t>
  </si>
  <si>
    <t>山湖村聂冲路</t>
  </si>
  <si>
    <t>山湖村</t>
  </si>
  <si>
    <t>四合村方屋路</t>
  </si>
  <si>
    <t>四合村</t>
  </si>
  <si>
    <t>禅师村闸东路</t>
  </si>
  <si>
    <t>小市镇丁宪春</t>
  </si>
  <si>
    <t>禅师村</t>
  </si>
  <si>
    <t>禅师村四新路</t>
  </si>
  <si>
    <t>禅师村八一路</t>
  </si>
  <si>
    <t>禅师村新民路</t>
  </si>
  <si>
    <t>毛安村曹冲水库路</t>
  </si>
  <si>
    <t>毛安村</t>
  </si>
  <si>
    <t>毛安村金盆路2</t>
  </si>
  <si>
    <t>平坦社区沿山开发大道</t>
  </si>
  <si>
    <t>平坦居委会</t>
  </si>
  <si>
    <t>平坦社区河湾组路</t>
  </si>
  <si>
    <t>平坦社区康庄路</t>
  </si>
  <si>
    <t>求雨村何屋路</t>
  </si>
  <si>
    <t>求雨村</t>
  </si>
  <si>
    <t>求雨村岭头路</t>
  </si>
  <si>
    <t>受泉村东坝路</t>
  </si>
  <si>
    <t>受泉村</t>
  </si>
  <si>
    <t>受泉村五四路</t>
  </si>
  <si>
    <t>受泉村苏州路</t>
  </si>
  <si>
    <t>受泉村三号沟路</t>
  </si>
  <si>
    <t>受泉村新州路</t>
  </si>
  <si>
    <t>扬旗村荒塘路</t>
  </si>
  <si>
    <t>杨旗村</t>
  </si>
  <si>
    <t>扬旗村学校中心路</t>
  </si>
  <si>
    <t>四联村珠流河大坝路</t>
  </si>
  <si>
    <t>四联村</t>
  </si>
  <si>
    <t>茅庵村新厂路</t>
  </si>
  <si>
    <t>小市镇
丁宪春</t>
  </si>
  <si>
    <t>鹤林村柏枝路</t>
  </si>
  <si>
    <t>凉亭乡朱家余</t>
  </si>
  <si>
    <t>鹤林村</t>
  </si>
  <si>
    <t>鹤林村大庙路</t>
  </si>
  <si>
    <t>鹤林村杜冲路</t>
  </si>
  <si>
    <t>鹤林村享堂路</t>
  </si>
  <si>
    <t>鹤林村新立路</t>
  </si>
  <si>
    <t>鹤林村建新路</t>
  </si>
  <si>
    <t>凉亭社区芦窝路</t>
  </si>
  <si>
    <t>凉亭居委会</t>
  </si>
  <si>
    <t>凉亭社区许庄路</t>
  </si>
  <si>
    <t>潭源铺村土楼路</t>
  </si>
  <si>
    <t>源潭铺村</t>
  </si>
  <si>
    <t>潭源铺村齐心路</t>
  </si>
  <si>
    <t>潭源铺村程屋路</t>
  </si>
  <si>
    <t>潭源铺村夏大路</t>
  </si>
  <si>
    <t>潭源铺村高墩路</t>
  </si>
  <si>
    <t>潭源铺村磨塘路</t>
  </si>
  <si>
    <t>源潭铺村蛇塘路</t>
  </si>
  <si>
    <t>双岭村</t>
  </si>
  <si>
    <t>林新屋</t>
  </si>
  <si>
    <t>雷埠乡程学延</t>
  </si>
  <si>
    <t>雷埠村</t>
  </si>
  <si>
    <t>岁进寺屋</t>
  </si>
  <si>
    <t>腾云村</t>
  </si>
  <si>
    <t>九房屋</t>
  </si>
  <si>
    <t>台房屋</t>
  </si>
  <si>
    <t>宝福村冬庄路</t>
  </si>
  <si>
    <t>公岭镇张文生</t>
  </si>
  <si>
    <t>宝福村</t>
  </si>
  <si>
    <t>宝福村研庄路</t>
  </si>
  <si>
    <t>田铺村和平路</t>
  </si>
  <si>
    <t>田铺村</t>
  </si>
  <si>
    <t>水磨村红星路</t>
  </si>
  <si>
    <t>水磨村</t>
  </si>
  <si>
    <t>瓦窑村许桥路</t>
  </si>
  <si>
    <t>瓦窑村</t>
  </si>
  <si>
    <t>瓦窑村立咀路</t>
  </si>
  <si>
    <t>五岭村向阳路</t>
  </si>
  <si>
    <t>五岭村</t>
  </si>
  <si>
    <t>龙泉村刘兴路</t>
  </si>
  <si>
    <t>清河乡王育红</t>
  </si>
  <si>
    <t>龙泉村</t>
  </si>
  <si>
    <t>太平村平山东路</t>
  </si>
  <si>
    <t>清桥路</t>
  </si>
  <si>
    <t>金桥村</t>
  </si>
  <si>
    <t>栏坝居委会山咀路</t>
  </si>
  <si>
    <t>秀山乡江得新</t>
  </si>
  <si>
    <t>栏坝居委会</t>
  </si>
  <si>
    <t>栏坝居委会河埂路</t>
  </si>
  <si>
    <t>观铺村茨山路</t>
  </si>
  <si>
    <t>观铺村</t>
  </si>
  <si>
    <t>观铺村新屋路</t>
  </si>
  <si>
    <t>观铺村四方老屋路</t>
  </si>
  <si>
    <t>章岭村徐洼路</t>
  </si>
  <si>
    <t>章岭村</t>
  </si>
  <si>
    <t>章岭村土桥路</t>
  </si>
  <si>
    <t>蒋庄村枫庄路</t>
  </si>
  <si>
    <t>蒋楼村</t>
  </si>
  <si>
    <t>双龙村祠堂路</t>
  </si>
  <si>
    <t>双龙村</t>
  </si>
  <si>
    <t>司马村汪河湾路</t>
  </si>
  <si>
    <t>司马村</t>
  </si>
  <si>
    <t>丰园村新屋路</t>
  </si>
  <si>
    <t>黄龙镇汪银杰</t>
  </si>
  <si>
    <t>丰园村</t>
  </si>
  <si>
    <t>丰园村太平西路</t>
  </si>
  <si>
    <t>丰园村太平路</t>
  </si>
  <si>
    <t>黄龙居委会白仙路</t>
  </si>
  <si>
    <t>黄龙居委会</t>
  </si>
  <si>
    <t>金河村九龙路</t>
  </si>
  <si>
    <t>金河村</t>
  </si>
  <si>
    <t>杨林村胡墩路</t>
  </si>
  <si>
    <t>杨林村</t>
  </si>
  <si>
    <t>杨林村光明路</t>
  </si>
  <si>
    <t>杨柳路</t>
  </si>
  <si>
    <t>朝阳村</t>
  </si>
  <si>
    <t>红星路</t>
  </si>
  <si>
    <t>大畈村</t>
  </si>
  <si>
    <t>杨老路</t>
  </si>
  <si>
    <t>河湾路</t>
  </si>
  <si>
    <t>永正志电路</t>
  </si>
  <si>
    <t>杨老组路</t>
  </si>
  <si>
    <t>大坦小学路</t>
  </si>
  <si>
    <t>康宁村</t>
  </si>
  <si>
    <t>团结水泥路</t>
  </si>
  <si>
    <t>西庄路</t>
  </si>
  <si>
    <t>建设路</t>
  </si>
  <si>
    <t>朗元路</t>
  </si>
  <si>
    <t>永建路</t>
  </si>
  <si>
    <t>庙东路</t>
  </si>
  <si>
    <t>汪屋路</t>
  </si>
  <si>
    <t>洪屋路</t>
  </si>
  <si>
    <t>东风路</t>
  </si>
  <si>
    <t>胡林2路</t>
  </si>
  <si>
    <t>汪元路</t>
  </si>
  <si>
    <t>菱湖村</t>
  </si>
  <si>
    <t>永进路</t>
  </si>
  <si>
    <t>新光东路</t>
  </si>
  <si>
    <t>曹湾路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</si>
</sst>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177" formatCode="0.000;[Red]0.000"/>
    <numFmt numFmtId="178" formatCode="0_);[Red]\(0\)"/>
    <numFmt numFmtId="179" formatCode="0.00_ "/>
  </numFmts>
  <fonts count="3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仿宋_GB2312"/>
      <charset val="134"/>
    </font>
    <font>
      <sz val="9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1">
    <xf numFmtId="0" fontId="0" fillId="0" borderId="0">
      <alignment vertical="center"/>
    </xf>
    <xf numFmtId="0" fontId="14" fillId="0" borderId="0"/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4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1" fillId="18" borderId="7" applyNumberFormat="0" applyAlignment="0" applyProtection="0">
      <alignment vertical="center"/>
    </xf>
    <xf numFmtId="0" fontId="32" fillId="19" borderId="14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0" borderId="0"/>
    <xf numFmtId="0" fontId="27" fillId="0" borderId="11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1" xfId="59" applyFont="1" applyFill="1" applyBorder="1" applyAlignment="1">
      <alignment horizontal="center" vertical="center" wrapText="1"/>
    </xf>
    <xf numFmtId="0" fontId="4" fillId="2" borderId="1" xfId="59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7" fillId="0" borderId="1" xfId="58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4" fillId="2" borderId="1" xfId="34" applyNumberFormat="1" applyFont="1" applyFill="1" applyBorder="1" applyAlignment="1">
      <alignment horizontal="center" vertical="center" wrapText="1"/>
    </xf>
    <xf numFmtId="176" fontId="4" fillId="2" borderId="1" xfId="59" applyNumberFormat="1" applyFont="1" applyFill="1" applyBorder="1" applyAlignment="1">
      <alignment horizontal="center" vertical="center" wrapText="1"/>
    </xf>
    <xf numFmtId="178" fontId="4" fillId="2" borderId="1" xfId="34" applyNumberFormat="1" applyFont="1" applyFill="1" applyBorder="1" applyAlignment="1">
      <alignment horizontal="center" vertical="center" wrapText="1"/>
    </xf>
    <xf numFmtId="179" fontId="4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77" fontId="9" fillId="2" borderId="1" xfId="0" applyNumberFormat="1" applyFont="1" applyFill="1" applyBorder="1" applyAlignment="1">
      <alignment horizontal="center" vertical="center"/>
    </xf>
    <xf numFmtId="0" fontId="6" fillId="0" borderId="1" xfId="6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3" fillId="0" borderId="5" xfId="0" applyFont="1" applyFill="1" applyBorder="1" applyAlignment="1">
      <alignment horizontal="center" vertical="center"/>
    </xf>
    <xf numFmtId="0" fontId="4" fillId="2" borderId="5" xfId="5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4" fillId="2" borderId="6" xfId="59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</cellXfs>
  <cellStyles count="61">
    <cellStyle name="常规" xfId="0" builtinId="0"/>
    <cellStyle name="常规 18 3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2 2 16" xfId="18"/>
    <cellStyle name="标题" xfId="19" builtinId="15"/>
    <cellStyle name="解释性文本" xfId="20" builtinId="53"/>
    <cellStyle name="常规 8" xfId="21"/>
    <cellStyle name="标题 1" xfId="22" builtinId="16"/>
    <cellStyle name="标题 2" xfId="23" builtinId="17"/>
    <cellStyle name="常规 5 14" xfId="24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常规 2 13" xfId="3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常规 38" xfId="42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2" xfId="55"/>
    <cellStyle name="常规 3" xfId="56"/>
    <cellStyle name="常规 4" xfId="57"/>
    <cellStyle name="常规 5" xfId="58"/>
    <cellStyle name="常规_附件1-5 2" xfId="59"/>
    <cellStyle name="常规 11" xfId="6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tabSelected="1" workbookViewId="0">
      <selection activeCell="A1" sqref="A1:O1"/>
    </sheetView>
  </sheetViews>
  <sheetFormatPr defaultColWidth="9" defaultRowHeight="13.5"/>
  <cols>
    <col min="1" max="1" width="4.5" customWidth="1"/>
    <col min="4" max="4" width="12.25" customWidth="1"/>
    <col min="5" max="5" width="13" customWidth="1"/>
    <col min="6" max="6" width="15.75" customWidth="1"/>
    <col min="8" max="8" width="5.5" customWidth="1"/>
    <col min="9" max="13" width="5" customWidth="1"/>
    <col min="14" max="14" width="14" customWidth="1"/>
  </cols>
  <sheetData>
    <row r="1" ht="24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3" customHeight="1" spans="1:15">
      <c r="A2" s="3" t="s">
        <v>1</v>
      </c>
      <c r="B2" s="3"/>
      <c r="C2" s="3"/>
      <c r="D2" s="3"/>
      <c r="E2" s="3"/>
      <c r="F2" s="4"/>
      <c r="G2" s="3"/>
      <c r="H2" s="3"/>
      <c r="I2" s="3"/>
      <c r="J2" s="3"/>
      <c r="K2" s="3"/>
      <c r="L2" s="3"/>
      <c r="M2" s="3"/>
      <c r="N2" s="3"/>
      <c r="O2" s="3"/>
    </row>
    <row r="3" ht="18.75" spans="1:15">
      <c r="A3" s="5" t="s">
        <v>2</v>
      </c>
      <c r="B3" s="5"/>
      <c r="C3" s="5"/>
      <c r="D3" s="5"/>
      <c r="E3" s="7"/>
      <c r="F3" s="5"/>
      <c r="G3" s="7"/>
      <c r="H3" s="7"/>
      <c r="I3" s="7"/>
      <c r="J3" s="7"/>
      <c r="K3" s="7"/>
      <c r="L3" s="7"/>
      <c r="M3" s="7"/>
      <c r="N3" s="19" t="s">
        <v>3</v>
      </c>
      <c r="O3" s="19"/>
    </row>
    <row r="4" ht="31" customHeight="1" spans="1:15">
      <c r="A4" s="47" t="s">
        <v>4</v>
      </c>
      <c r="B4" s="9" t="s">
        <v>5</v>
      </c>
      <c r="C4" s="9" t="s">
        <v>6</v>
      </c>
      <c r="D4" s="9" t="s">
        <v>7</v>
      </c>
      <c r="E4" s="9" t="s">
        <v>8</v>
      </c>
      <c r="F4" s="10" t="s">
        <v>9</v>
      </c>
      <c r="G4" s="48" t="s">
        <v>10</v>
      </c>
      <c r="H4" s="9" t="s">
        <v>11</v>
      </c>
      <c r="I4" s="9" t="s">
        <v>12</v>
      </c>
      <c r="J4" s="9"/>
      <c r="K4" s="9"/>
      <c r="L4" s="9"/>
      <c r="M4" s="20" t="s">
        <v>13</v>
      </c>
      <c r="N4" s="21" t="s">
        <v>14</v>
      </c>
      <c r="O4" s="22" t="s">
        <v>15</v>
      </c>
    </row>
    <row r="5" ht="31" customHeight="1" spans="1:15">
      <c r="A5" s="49"/>
      <c r="B5" s="9"/>
      <c r="C5" s="9"/>
      <c r="D5" s="9"/>
      <c r="E5" s="9"/>
      <c r="F5" s="10"/>
      <c r="G5" s="50"/>
      <c r="H5" s="9"/>
      <c r="I5" s="23" t="s">
        <v>16</v>
      </c>
      <c r="J5" s="23" t="s">
        <v>17</v>
      </c>
      <c r="K5" s="23" t="s">
        <v>18</v>
      </c>
      <c r="L5" s="23" t="s">
        <v>19</v>
      </c>
      <c r="M5" s="20"/>
      <c r="N5" s="21"/>
      <c r="O5" s="22"/>
    </row>
    <row r="6" ht="28" customHeight="1" spans="1:15">
      <c r="A6" s="35">
        <v>1</v>
      </c>
      <c r="B6" s="36" t="s">
        <v>20</v>
      </c>
      <c r="C6" s="36" t="s">
        <v>21</v>
      </c>
      <c r="D6" s="36" t="s">
        <v>22</v>
      </c>
      <c r="E6" s="36" t="s">
        <v>23</v>
      </c>
      <c r="F6" s="38" t="s">
        <v>24</v>
      </c>
      <c r="G6" s="36">
        <v>2019</v>
      </c>
      <c r="H6" s="36">
        <v>135</v>
      </c>
      <c r="I6" s="36">
        <v>95</v>
      </c>
      <c r="J6" s="36"/>
      <c r="K6" s="36"/>
      <c r="L6" s="36"/>
      <c r="M6" s="36">
        <v>40</v>
      </c>
      <c r="N6" s="25" t="s">
        <v>25</v>
      </c>
      <c r="O6" s="26" t="s">
        <v>26</v>
      </c>
    </row>
    <row r="7" ht="28" customHeight="1" spans="1:15">
      <c r="A7" s="35">
        <v>2</v>
      </c>
      <c r="B7" s="36" t="s">
        <v>20</v>
      </c>
      <c r="C7" s="36" t="s">
        <v>27</v>
      </c>
      <c r="D7" s="36" t="s">
        <v>22</v>
      </c>
      <c r="E7" s="36" t="s">
        <v>28</v>
      </c>
      <c r="F7" s="38" t="s">
        <v>29</v>
      </c>
      <c r="G7" s="36">
        <v>2019</v>
      </c>
      <c r="H7" s="36">
        <v>35</v>
      </c>
      <c r="I7" s="36">
        <v>25</v>
      </c>
      <c r="J7" s="36"/>
      <c r="K7" s="36"/>
      <c r="L7" s="36"/>
      <c r="M7" s="36">
        <v>10</v>
      </c>
      <c r="N7" s="25" t="s">
        <v>25</v>
      </c>
      <c r="O7" s="26" t="s">
        <v>26</v>
      </c>
    </row>
    <row r="8" ht="28" customHeight="1" spans="1:15">
      <c r="A8" s="35">
        <v>3</v>
      </c>
      <c r="B8" s="36" t="s">
        <v>20</v>
      </c>
      <c r="C8" s="36" t="s">
        <v>30</v>
      </c>
      <c r="D8" s="36" t="s">
        <v>31</v>
      </c>
      <c r="E8" s="51" t="s">
        <v>32</v>
      </c>
      <c r="F8" s="38" t="s">
        <v>33</v>
      </c>
      <c r="G8" s="36">
        <v>2019</v>
      </c>
      <c r="H8" s="36">
        <v>29</v>
      </c>
      <c r="I8" s="36">
        <v>21</v>
      </c>
      <c r="J8" s="36"/>
      <c r="K8" s="36"/>
      <c r="L8" s="36"/>
      <c r="M8" s="36">
        <v>8</v>
      </c>
      <c r="N8" s="25" t="s">
        <v>25</v>
      </c>
      <c r="O8" s="26" t="s">
        <v>26</v>
      </c>
    </row>
    <row r="9" ht="28" customHeight="1" spans="1:15">
      <c r="A9" s="35">
        <v>4</v>
      </c>
      <c r="B9" s="36" t="s">
        <v>20</v>
      </c>
      <c r="C9" s="36" t="s">
        <v>34</v>
      </c>
      <c r="D9" s="36" t="s">
        <v>31</v>
      </c>
      <c r="E9" s="51" t="s">
        <v>35</v>
      </c>
      <c r="F9" s="38" t="s">
        <v>36</v>
      </c>
      <c r="G9" s="36">
        <v>2019</v>
      </c>
      <c r="H9" s="36">
        <v>32</v>
      </c>
      <c r="I9" s="36">
        <v>23</v>
      </c>
      <c r="J9" s="36"/>
      <c r="K9" s="36"/>
      <c r="L9" s="36"/>
      <c r="M9" s="36">
        <v>9</v>
      </c>
      <c r="N9" s="25" t="s">
        <v>25</v>
      </c>
      <c r="O9" s="26" t="s">
        <v>26</v>
      </c>
    </row>
    <row r="10" ht="28" customHeight="1" spans="1:15">
      <c r="A10" s="35">
        <v>5</v>
      </c>
      <c r="B10" s="36" t="s">
        <v>20</v>
      </c>
      <c r="C10" s="36" t="s">
        <v>37</v>
      </c>
      <c r="D10" s="36" t="s">
        <v>31</v>
      </c>
      <c r="E10" s="36" t="s">
        <v>38</v>
      </c>
      <c r="F10" s="38" t="s">
        <v>39</v>
      </c>
      <c r="G10" s="36">
        <v>2019</v>
      </c>
      <c r="H10" s="36">
        <v>33</v>
      </c>
      <c r="I10" s="36">
        <v>23</v>
      </c>
      <c r="J10" s="36"/>
      <c r="K10" s="36"/>
      <c r="L10" s="36"/>
      <c r="M10" s="36">
        <v>10</v>
      </c>
      <c r="N10" s="25" t="s">
        <v>25</v>
      </c>
      <c r="O10" s="26" t="s">
        <v>26</v>
      </c>
    </row>
    <row r="11" ht="28" customHeight="1" spans="1:15">
      <c r="A11" s="35">
        <v>6</v>
      </c>
      <c r="B11" s="36" t="s">
        <v>20</v>
      </c>
      <c r="C11" s="36" t="s">
        <v>40</v>
      </c>
      <c r="D11" s="36" t="s">
        <v>31</v>
      </c>
      <c r="E11" s="36" t="s">
        <v>41</v>
      </c>
      <c r="F11" s="38" t="s">
        <v>42</v>
      </c>
      <c r="G11" s="36">
        <v>2019</v>
      </c>
      <c r="H11" s="36">
        <v>45</v>
      </c>
      <c r="I11" s="36">
        <v>33</v>
      </c>
      <c r="J11" s="36"/>
      <c r="K11" s="36"/>
      <c r="L11" s="36"/>
      <c r="M11" s="36">
        <v>12</v>
      </c>
      <c r="N11" s="25" t="s">
        <v>25</v>
      </c>
      <c r="O11" s="26" t="s">
        <v>26</v>
      </c>
    </row>
    <row r="12" ht="28" customHeight="1" spans="1:15">
      <c r="A12" s="35">
        <v>7</v>
      </c>
      <c r="B12" s="36" t="s">
        <v>20</v>
      </c>
      <c r="C12" s="52" t="s">
        <v>43</v>
      </c>
      <c r="D12" s="36" t="s">
        <v>44</v>
      </c>
      <c r="E12" s="11" t="s">
        <v>45</v>
      </c>
      <c r="F12" s="53" t="s">
        <v>29</v>
      </c>
      <c r="G12" s="36">
        <v>2019</v>
      </c>
      <c r="H12" s="36">
        <v>35</v>
      </c>
      <c r="I12" s="36">
        <v>25</v>
      </c>
      <c r="J12" s="36"/>
      <c r="K12" s="36"/>
      <c r="L12" s="36"/>
      <c r="M12" s="36">
        <v>10</v>
      </c>
      <c r="N12" s="25" t="s">
        <v>46</v>
      </c>
      <c r="O12" s="26" t="s">
        <v>26</v>
      </c>
    </row>
    <row r="13" ht="28" customHeight="1" spans="1:15">
      <c r="A13" s="35">
        <v>8</v>
      </c>
      <c r="B13" s="36" t="s">
        <v>20</v>
      </c>
      <c r="C13" s="52" t="s">
        <v>47</v>
      </c>
      <c r="D13" s="36" t="s">
        <v>44</v>
      </c>
      <c r="E13" s="11" t="s">
        <v>48</v>
      </c>
      <c r="F13" s="53" t="s">
        <v>49</v>
      </c>
      <c r="G13" s="36">
        <v>2019</v>
      </c>
      <c r="H13" s="36">
        <v>63</v>
      </c>
      <c r="I13" s="36">
        <v>45</v>
      </c>
      <c r="J13" s="36"/>
      <c r="K13" s="36"/>
      <c r="L13" s="36"/>
      <c r="M13" s="36">
        <v>18</v>
      </c>
      <c r="N13" s="25" t="s">
        <v>46</v>
      </c>
      <c r="O13" s="26" t="s">
        <v>26</v>
      </c>
    </row>
    <row r="14" ht="28" customHeight="1" spans="1:15">
      <c r="A14" s="35">
        <v>9</v>
      </c>
      <c r="B14" s="36" t="s">
        <v>20</v>
      </c>
      <c r="C14" s="11" t="s">
        <v>50</v>
      </c>
      <c r="D14" s="36" t="s">
        <v>44</v>
      </c>
      <c r="E14" s="11" t="s">
        <v>51</v>
      </c>
      <c r="F14" s="54" t="s">
        <v>52</v>
      </c>
      <c r="G14" s="36">
        <v>2019</v>
      </c>
      <c r="H14" s="36">
        <v>84</v>
      </c>
      <c r="I14" s="36">
        <v>60</v>
      </c>
      <c r="J14" s="36"/>
      <c r="K14" s="36"/>
      <c r="L14" s="36"/>
      <c r="M14" s="36">
        <v>24</v>
      </c>
      <c r="N14" s="25" t="s">
        <v>46</v>
      </c>
      <c r="O14" s="26" t="s">
        <v>26</v>
      </c>
    </row>
    <row r="15" ht="28" customHeight="1" spans="1:15">
      <c r="A15" s="43" t="s">
        <v>53</v>
      </c>
      <c r="B15" s="43"/>
      <c r="C15" s="43"/>
      <c r="D15" s="43"/>
      <c r="E15" s="43"/>
      <c r="F15" s="44" t="s">
        <v>54</v>
      </c>
      <c r="G15" s="43"/>
      <c r="H15" s="44">
        <f t="shared" ref="H15:M15" si="0">SUM(H6:H14)</f>
        <v>491</v>
      </c>
      <c r="I15" s="44">
        <f t="shared" si="0"/>
        <v>350</v>
      </c>
      <c r="J15" s="43"/>
      <c r="K15" s="43"/>
      <c r="L15" s="43"/>
      <c r="M15" s="44">
        <f t="shared" si="0"/>
        <v>141</v>
      </c>
      <c r="N15" s="46"/>
      <c r="O15" s="46"/>
    </row>
  </sheetData>
  <mergeCells count="16">
    <mergeCell ref="A1:O1"/>
    <mergeCell ref="A2:O2"/>
    <mergeCell ref="A3:D3"/>
    <mergeCell ref="N3:O3"/>
    <mergeCell ref="I4:L4"/>
    <mergeCell ref="A4:A5"/>
    <mergeCell ref="B4:B5"/>
    <mergeCell ref="C4:C5"/>
    <mergeCell ref="D4:D5"/>
    <mergeCell ref="E4:E5"/>
    <mergeCell ref="F4:F5"/>
    <mergeCell ref="G4:G5"/>
    <mergeCell ref="H4:H5"/>
    <mergeCell ref="M4:M5"/>
    <mergeCell ref="N4:N5"/>
    <mergeCell ref="O4:O5"/>
  </mergeCells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workbookViewId="0">
      <selection activeCell="A1" sqref="A1:O1"/>
    </sheetView>
  </sheetViews>
  <sheetFormatPr defaultColWidth="9" defaultRowHeight="13.5"/>
  <cols>
    <col min="1" max="1" width="5.75" customWidth="1"/>
    <col min="2" max="2" width="8.375" customWidth="1"/>
    <col min="4" max="4" width="10.5" customWidth="1"/>
    <col min="6" max="6" width="18" customWidth="1"/>
    <col min="7" max="7" width="6.75" customWidth="1"/>
    <col min="8" max="13" width="7" customWidth="1"/>
  </cols>
  <sheetData>
    <row r="1" ht="28" customHeight="1" spans="1:15">
      <c r="A1" s="2" t="s">
        <v>55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3" customHeight="1" spans="1:15">
      <c r="A2" s="3" t="s">
        <v>56</v>
      </c>
      <c r="B2" s="3"/>
      <c r="C2" s="3"/>
      <c r="D2" s="3"/>
      <c r="E2" s="3"/>
      <c r="F2" s="4"/>
      <c r="G2" s="3"/>
      <c r="H2" s="3"/>
      <c r="I2" s="3"/>
      <c r="J2" s="3"/>
      <c r="K2" s="3"/>
      <c r="L2" s="3"/>
      <c r="M2" s="3"/>
      <c r="N2" s="3"/>
      <c r="O2" s="3"/>
    </row>
    <row r="3" ht="18.75" spans="1:15">
      <c r="A3" s="5" t="s">
        <v>2</v>
      </c>
      <c r="B3" s="5"/>
      <c r="C3" s="5"/>
      <c r="D3" s="6"/>
      <c r="E3" s="7"/>
      <c r="F3" s="5"/>
      <c r="G3" s="7"/>
      <c r="H3" s="7"/>
      <c r="I3" s="7"/>
      <c r="J3" s="7"/>
      <c r="K3" s="7"/>
      <c r="L3" s="7"/>
      <c r="M3" s="7"/>
      <c r="N3" s="19" t="s">
        <v>57</v>
      </c>
      <c r="O3" s="19"/>
    </row>
    <row r="4" ht="31" customHeight="1" spans="1:15">
      <c r="A4" s="8" t="s">
        <v>4</v>
      </c>
      <c r="B4" s="9" t="s">
        <v>5</v>
      </c>
      <c r="C4" s="9" t="s">
        <v>6</v>
      </c>
      <c r="D4" s="9" t="s">
        <v>7</v>
      </c>
      <c r="E4" s="9" t="s">
        <v>8</v>
      </c>
      <c r="F4" s="10" t="s">
        <v>9</v>
      </c>
      <c r="G4" s="9" t="s">
        <v>10</v>
      </c>
      <c r="H4" s="9" t="s">
        <v>11</v>
      </c>
      <c r="I4" s="9" t="s">
        <v>12</v>
      </c>
      <c r="J4" s="9"/>
      <c r="K4" s="9"/>
      <c r="L4" s="9"/>
      <c r="M4" s="20" t="s">
        <v>13</v>
      </c>
      <c r="N4" s="21" t="s">
        <v>14</v>
      </c>
      <c r="O4" s="22" t="s">
        <v>15</v>
      </c>
    </row>
    <row r="5" ht="31" customHeight="1" spans="1:15">
      <c r="A5" s="8"/>
      <c r="B5" s="9"/>
      <c r="C5" s="9"/>
      <c r="D5" s="9"/>
      <c r="E5" s="9"/>
      <c r="F5" s="10"/>
      <c r="G5" s="9"/>
      <c r="H5" s="9"/>
      <c r="I5" s="23" t="s">
        <v>16</v>
      </c>
      <c r="J5" s="23" t="s">
        <v>17</v>
      </c>
      <c r="K5" s="23" t="s">
        <v>18</v>
      </c>
      <c r="L5" s="23" t="s">
        <v>19</v>
      </c>
      <c r="M5" s="20"/>
      <c r="N5" s="21"/>
      <c r="O5" s="22"/>
    </row>
    <row r="6" ht="28" customHeight="1" spans="1:15">
      <c r="A6" s="35">
        <v>1</v>
      </c>
      <c r="B6" s="36" t="s">
        <v>20</v>
      </c>
      <c r="C6" s="13" t="s">
        <v>58</v>
      </c>
      <c r="D6" s="13" t="s">
        <v>59</v>
      </c>
      <c r="E6" s="37" t="s">
        <v>60</v>
      </c>
      <c r="F6" s="38" t="s">
        <v>61</v>
      </c>
      <c r="G6" s="36">
        <v>2019</v>
      </c>
      <c r="H6" s="36">
        <f t="shared" ref="H6:H16" si="0">K6+M6</f>
        <v>23.52</v>
      </c>
      <c r="I6" s="36"/>
      <c r="J6" s="36"/>
      <c r="K6" s="36">
        <v>10.08</v>
      </c>
      <c r="L6" s="36"/>
      <c r="M6" s="36">
        <v>13.44</v>
      </c>
      <c r="N6" s="25" t="s">
        <v>25</v>
      </c>
      <c r="O6" s="26" t="s">
        <v>26</v>
      </c>
    </row>
    <row r="7" ht="28" customHeight="1" spans="1:15">
      <c r="A7" s="35">
        <v>2</v>
      </c>
      <c r="B7" s="36" t="s">
        <v>20</v>
      </c>
      <c r="C7" s="13" t="s">
        <v>62</v>
      </c>
      <c r="D7" s="13" t="s">
        <v>59</v>
      </c>
      <c r="E7" s="37" t="s">
        <v>63</v>
      </c>
      <c r="F7" s="38" t="s">
        <v>64</v>
      </c>
      <c r="G7" s="36">
        <v>2019</v>
      </c>
      <c r="H7" s="36">
        <f t="shared" si="0"/>
        <v>43.89</v>
      </c>
      <c r="I7" s="36"/>
      <c r="J7" s="36"/>
      <c r="K7" s="36">
        <v>18.81</v>
      </c>
      <c r="L7" s="36"/>
      <c r="M7" s="36">
        <v>25.08</v>
      </c>
      <c r="N7" s="25" t="s">
        <v>25</v>
      </c>
      <c r="O7" s="26" t="s">
        <v>26</v>
      </c>
    </row>
    <row r="8" ht="28" customHeight="1" spans="1:15">
      <c r="A8" s="35">
        <v>3</v>
      </c>
      <c r="B8" s="36" t="s">
        <v>20</v>
      </c>
      <c r="C8" s="13" t="s">
        <v>65</v>
      </c>
      <c r="D8" s="13" t="s">
        <v>66</v>
      </c>
      <c r="E8" s="39" t="s">
        <v>67</v>
      </c>
      <c r="F8" s="38" t="s">
        <v>68</v>
      </c>
      <c r="G8" s="36">
        <v>2019</v>
      </c>
      <c r="H8" s="36">
        <f t="shared" si="0"/>
        <v>33.18</v>
      </c>
      <c r="I8" s="36"/>
      <c r="J8" s="36"/>
      <c r="K8" s="36">
        <v>14.22</v>
      </c>
      <c r="L8" s="36"/>
      <c r="M8" s="36">
        <v>18.96</v>
      </c>
      <c r="N8" s="25" t="s">
        <v>25</v>
      </c>
      <c r="O8" s="26" t="s">
        <v>26</v>
      </c>
    </row>
    <row r="9" ht="28" customHeight="1" spans="1:15">
      <c r="A9" s="35">
        <v>4</v>
      </c>
      <c r="B9" s="36" t="s">
        <v>20</v>
      </c>
      <c r="C9" s="13" t="s">
        <v>69</v>
      </c>
      <c r="D9" s="13" t="s">
        <v>66</v>
      </c>
      <c r="E9" s="15" t="s">
        <v>70</v>
      </c>
      <c r="F9" s="38" t="s">
        <v>71</v>
      </c>
      <c r="G9" s="36">
        <v>2019</v>
      </c>
      <c r="H9" s="36">
        <f t="shared" si="0"/>
        <v>42</v>
      </c>
      <c r="I9" s="36"/>
      <c r="J9" s="36"/>
      <c r="K9" s="36">
        <v>18</v>
      </c>
      <c r="L9" s="36"/>
      <c r="M9" s="36">
        <v>24</v>
      </c>
      <c r="N9" s="25" t="s">
        <v>25</v>
      </c>
      <c r="O9" s="26" t="s">
        <v>26</v>
      </c>
    </row>
    <row r="10" ht="28" customHeight="1" spans="1:15">
      <c r="A10" s="35">
        <v>5</v>
      </c>
      <c r="B10" s="36" t="s">
        <v>20</v>
      </c>
      <c r="C10" s="40" t="s">
        <v>72</v>
      </c>
      <c r="D10" s="13" t="s">
        <v>66</v>
      </c>
      <c r="E10" s="41" t="s">
        <v>73</v>
      </c>
      <c r="F10" s="38" t="s">
        <v>74</v>
      </c>
      <c r="G10" s="36">
        <v>2019</v>
      </c>
      <c r="H10" s="36">
        <f t="shared" si="0"/>
        <v>35.42</v>
      </c>
      <c r="I10" s="36"/>
      <c r="J10" s="36"/>
      <c r="K10" s="36">
        <v>15.18</v>
      </c>
      <c r="L10" s="36"/>
      <c r="M10" s="36">
        <v>20.24</v>
      </c>
      <c r="N10" s="25" t="s">
        <v>25</v>
      </c>
      <c r="O10" s="26" t="s">
        <v>26</v>
      </c>
    </row>
    <row r="11" ht="28" customHeight="1" spans="1:15">
      <c r="A11" s="35">
        <v>6</v>
      </c>
      <c r="B11" s="36" t="s">
        <v>20</v>
      </c>
      <c r="C11" s="13" t="s">
        <v>75</v>
      </c>
      <c r="D11" s="13" t="s">
        <v>76</v>
      </c>
      <c r="E11" s="42" t="s">
        <v>77</v>
      </c>
      <c r="F11" s="38" t="s">
        <v>78</v>
      </c>
      <c r="G11" s="36">
        <v>2019</v>
      </c>
      <c r="H11" s="36">
        <f t="shared" si="0"/>
        <v>42.07</v>
      </c>
      <c r="I11" s="36"/>
      <c r="J11" s="36"/>
      <c r="K11" s="36">
        <v>18.03</v>
      </c>
      <c r="L11" s="36"/>
      <c r="M11" s="36">
        <v>24.04</v>
      </c>
      <c r="N11" s="25" t="s">
        <v>25</v>
      </c>
      <c r="O11" s="26" t="s">
        <v>26</v>
      </c>
    </row>
    <row r="12" ht="28" customHeight="1" spans="1:15">
      <c r="A12" s="35">
        <v>7</v>
      </c>
      <c r="B12" s="36" t="s">
        <v>20</v>
      </c>
      <c r="C12" s="13" t="s">
        <v>79</v>
      </c>
      <c r="D12" s="13" t="s">
        <v>76</v>
      </c>
      <c r="E12" s="42" t="s">
        <v>79</v>
      </c>
      <c r="F12" s="38" t="s">
        <v>80</v>
      </c>
      <c r="G12" s="36">
        <v>2019</v>
      </c>
      <c r="H12" s="36">
        <f t="shared" si="0"/>
        <v>21.42</v>
      </c>
      <c r="I12" s="36"/>
      <c r="J12" s="36"/>
      <c r="K12" s="36">
        <v>9.18</v>
      </c>
      <c r="L12" s="36"/>
      <c r="M12" s="36">
        <v>12.24</v>
      </c>
      <c r="N12" s="25" t="s">
        <v>25</v>
      </c>
      <c r="O12" s="26" t="s">
        <v>26</v>
      </c>
    </row>
    <row r="13" ht="28" customHeight="1" spans="1:15">
      <c r="A13" s="35">
        <v>8</v>
      </c>
      <c r="B13" s="36" t="s">
        <v>20</v>
      </c>
      <c r="C13" s="13" t="s">
        <v>81</v>
      </c>
      <c r="D13" s="15" t="s">
        <v>82</v>
      </c>
      <c r="E13" s="42" t="s">
        <v>83</v>
      </c>
      <c r="F13" s="38" t="s">
        <v>84</v>
      </c>
      <c r="G13" s="36">
        <v>2019</v>
      </c>
      <c r="H13" s="36">
        <f t="shared" si="0"/>
        <v>35.98</v>
      </c>
      <c r="I13" s="36"/>
      <c r="J13" s="36"/>
      <c r="K13" s="36">
        <v>15.42</v>
      </c>
      <c r="L13" s="36"/>
      <c r="M13" s="36">
        <v>20.56</v>
      </c>
      <c r="N13" s="25" t="s">
        <v>25</v>
      </c>
      <c r="O13" s="26" t="s">
        <v>26</v>
      </c>
    </row>
    <row r="14" ht="28" customHeight="1" spans="1:15">
      <c r="A14" s="35">
        <v>9</v>
      </c>
      <c r="B14" s="36" t="s">
        <v>20</v>
      </c>
      <c r="C14" s="13" t="s">
        <v>85</v>
      </c>
      <c r="D14" s="15" t="s">
        <v>82</v>
      </c>
      <c r="E14" s="42" t="s">
        <v>86</v>
      </c>
      <c r="F14" s="38" t="s">
        <v>87</v>
      </c>
      <c r="G14" s="36">
        <v>2019</v>
      </c>
      <c r="H14" s="36">
        <f t="shared" si="0"/>
        <v>27.17</v>
      </c>
      <c r="I14" s="36"/>
      <c r="J14" s="36"/>
      <c r="K14" s="24">
        <v>11.65</v>
      </c>
      <c r="L14" s="36"/>
      <c r="M14" s="36">
        <v>15.52</v>
      </c>
      <c r="N14" s="25" t="s">
        <v>25</v>
      </c>
      <c r="O14" s="26" t="s">
        <v>26</v>
      </c>
    </row>
    <row r="15" ht="28" customHeight="1" spans="1:15">
      <c r="A15" s="35">
        <v>10</v>
      </c>
      <c r="B15" s="36" t="s">
        <v>20</v>
      </c>
      <c r="C15" s="13" t="s">
        <v>88</v>
      </c>
      <c r="D15" s="15" t="s">
        <v>82</v>
      </c>
      <c r="E15" s="42" t="s">
        <v>89</v>
      </c>
      <c r="F15" s="38" t="s">
        <v>90</v>
      </c>
      <c r="G15" s="36">
        <v>2019</v>
      </c>
      <c r="H15" s="36">
        <f t="shared" si="0"/>
        <v>12.67</v>
      </c>
      <c r="I15" s="36"/>
      <c r="J15" s="36"/>
      <c r="K15" s="24">
        <v>5.43</v>
      </c>
      <c r="L15" s="36"/>
      <c r="M15" s="36">
        <v>7.24</v>
      </c>
      <c r="N15" s="25" t="s">
        <v>25</v>
      </c>
      <c r="O15" s="26" t="s">
        <v>26</v>
      </c>
    </row>
    <row r="16" ht="28" customHeight="1" spans="1:15">
      <c r="A16" s="43" t="s">
        <v>53</v>
      </c>
      <c r="B16" s="43"/>
      <c r="C16" s="43"/>
      <c r="D16" s="44"/>
      <c r="E16" s="43"/>
      <c r="F16" s="44" t="s">
        <v>91</v>
      </c>
      <c r="G16" s="43"/>
      <c r="H16" s="45">
        <f t="shared" si="0"/>
        <v>317.32</v>
      </c>
      <c r="I16" s="44"/>
      <c r="J16" s="43"/>
      <c r="K16" s="45">
        <f>SUM(K6:K15)</f>
        <v>136</v>
      </c>
      <c r="L16" s="43"/>
      <c r="M16" s="44">
        <f>SUM(M6:M15)</f>
        <v>181.32</v>
      </c>
      <c r="N16" s="46"/>
      <c r="O16" s="46"/>
    </row>
  </sheetData>
  <mergeCells count="16">
    <mergeCell ref="A1:O1"/>
    <mergeCell ref="A2:O2"/>
    <mergeCell ref="A3:D3"/>
    <mergeCell ref="N3:O3"/>
    <mergeCell ref="I4:L4"/>
    <mergeCell ref="A4:A5"/>
    <mergeCell ref="B4:B5"/>
    <mergeCell ref="C4:C5"/>
    <mergeCell ref="D4:D5"/>
    <mergeCell ref="E4:E5"/>
    <mergeCell ref="F4:F5"/>
    <mergeCell ref="G4:G5"/>
    <mergeCell ref="H4:H5"/>
    <mergeCell ref="M4:M5"/>
    <mergeCell ref="N4:N5"/>
    <mergeCell ref="O4:O5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O325"/>
  <sheetViews>
    <sheetView topLeftCell="A96" workbookViewId="0">
      <selection activeCell="R102" sqref="R102"/>
    </sheetView>
  </sheetViews>
  <sheetFormatPr defaultColWidth="9" defaultRowHeight="13.5"/>
  <cols>
    <col min="1" max="1" width="5.25" customWidth="1"/>
    <col min="2" max="2" width="8.875" customWidth="1"/>
    <col min="3" max="3" width="9.375" customWidth="1"/>
    <col min="4" max="4" width="10.875" customWidth="1"/>
    <col min="5" max="5" width="10.5" customWidth="1"/>
    <col min="7" max="7" width="6.625" customWidth="1"/>
    <col min="8" max="8" width="11.125" customWidth="1"/>
    <col min="9" max="11" width="6" customWidth="1"/>
    <col min="12" max="12" width="9" style="1"/>
    <col min="13" max="13" width="7.125" style="1" customWidth="1"/>
    <col min="14" max="14" width="12.625" customWidth="1"/>
  </cols>
  <sheetData>
    <row r="1" ht="20.25" spans="1:15">
      <c r="A1" s="2" t="s">
        <v>92</v>
      </c>
      <c r="B1" s="2"/>
      <c r="C1" s="2"/>
      <c r="D1" s="2"/>
      <c r="E1" s="2"/>
      <c r="F1" s="2"/>
      <c r="G1" s="2"/>
      <c r="H1" s="2"/>
      <c r="I1" s="2"/>
      <c r="J1" s="2"/>
      <c r="K1" s="2"/>
      <c r="L1" s="18"/>
      <c r="M1" s="18"/>
      <c r="N1" s="2"/>
      <c r="O1" s="2"/>
    </row>
    <row r="2" ht="20.25" hidden="1" spans="1:15">
      <c r="A2" s="3" t="s">
        <v>93</v>
      </c>
      <c r="B2" s="3"/>
      <c r="C2" s="3"/>
      <c r="D2" s="3"/>
      <c r="E2" s="3"/>
      <c r="F2" s="4"/>
      <c r="G2" s="3"/>
      <c r="H2" s="3"/>
      <c r="I2" s="3"/>
      <c r="J2" s="3"/>
      <c r="K2" s="3"/>
      <c r="L2" s="3"/>
      <c r="M2" s="3"/>
      <c r="N2" s="3"/>
      <c r="O2" s="3"/>
    </row>
    <row r="3" ht="18.75" hidden="1" spans="1:15">
      <c r="A3" s="5" t="s">
        <v>2</v>
      </c>
      <c r="B3" s="5"/>
      <c r="C3" s="5"/>
      <c r="D3" s="6"/>
      <c r="E3" s="7"/>
      <c r="F3" s="5"/>
      <c r="G3" s="7"/>
      <c r="H3" s="7"/>
      <c r="I3" s="7"/>
      <c r="J3" s="7"/>
      <c r="K3" s="7"/>
      <c r="L3" s="6"/>
      <c r="M3" s="6"/>
      <c r="N3" s="19" t="s">
        <v>94</v>
      </c>
      <c r="O3" s="19"/>
    </row>
    <row r="4" ht="14.25" hidden="1" spans="1:15">
      <c r="A4" s="8" t="s">
        <v>4</v>
      </c>
      <c r="B4" s="9" t="s">
        <v>5</v>
      </c>
      <c r="C4" s="9" t="s">
        <v>6</v>
      </c>
      <c r="D4" s="9" t="s">
        <v>7</v>
      </c>
      <c r="E4" s="9" t="s">
        <v>8</v>
      </c>
      <c r="F4" s="10" t="s">
        <v>9</v>
      </c>
      <c r="G4" s="9" t="s">
        <v>10</v>
      </c>
      <c r="H4" s="9" t="s">
        <v>11</v>
      </c>
      <c r="I4" s="9" t="s">
        <v>12</v>
      </c>
      <c r="J4" s="9"/>
      <c r="K4" s="9"/>
      <c r="L4" s="9"/>
      <c r="M4" s="20" t="s">
        <v>13</v>
      </c>
      <c r="N4" s="21" t="s">
        <v>14</v>
      </c>
      <c r="O4" s="22" t="s">
        <v>15</v>
      </c>
    </row>
    <row r="5" ht="14.25" hidden="1" spans="1:15">
      <c r="A5" s="8"/>
      <c r="B5" s="9"/>
      <c r="C5" s="9"/>
      <c r="D5" s="9"/>
      <c r="E5" s="9"/>
      <c r="F5" s="10"/>
      <c r="G5" s="9"/>
      <c r="H5" s="9"/>
      <c r="I5" s="23" t="s">
        <v>16</v>
      </c>
      <c r="J5" s="23" t="s">
        <v>17</v>
      </c>
      <c r="K5" s="23" t="s">
        <v>18</v>
      </c>
      <c r="L5" s="23" t="s">
        <v>19</v>
      </c>
      <c r="M5" s="20"/>
      <c r="N5" s="21"/>
      <c r="O5" s="22"/>
    </row>
    <row r="6" ht="21" hidden="1" customHeight="1" spans="1:15">
      <c r="A6" s="11">
        <v>1</v>
      </c>
      <c r="B6" s="12" t="s">
        <v>95</v>
      </c>
      <c r="C6" s="13" t="s">
        <v>96</v>
      </c>
      <c r="D6" s="13" t="s">
        <v>97</v>
      </c>
      <c r="E6" s="13" t="s">
        <v>98</v>
      </c>
      <c r="F6" s="13">
        <v>0.724</v>
      </c>
      <c r="G6" s="14">
        <v>2019</v>
      </c>
      <c r="H6" s="11">
        <f>F6*70</f>
        <v>50.68</v>
      </c>
      <c r="I6" s="14"/>
      <c r="J6" s="14"/>
      <c r="K6" s="14"/>
      <c r="L6" s="24">
        <f>F6*30</f>
        <v>21.72</v>
      </c>
      <c r="M6" s="24">
        <f>F6*40</f>
        <v>28.96</v>
      </c>
      <c r="N6" s="25" t="s">
        <v>25</v>
      </c>
      <c r="O6" s="26" t="s">
        <v>26</v>
      </c>
    </row>
    <row r="7" ht="21" hidden="1" customHeight="1" spans="1:15">
      <c r="A7" s="11">
        <v>2</v>
      </c>
      <c r="B7" s="12" t="s">
        <v>95</v>
      </c>
      <c r="C7" s="13" t="s">
        <v>99</v>
      </c>
      <c r="D7" s="13" t="s">
        <v>97</v>
      </c>
      <c r="E7" s="13" t="s">
        <v>100</v>
      </c>
      <c r="F7" s="13">
        <v>0.418</v>
      </c>
      <c r="G7" s="14">
        <v>2019</v>
      </c>
      <c r="H7" s="11">
        <f>F7*70</f>
        <v>29.26</v>
      </c>
      <c r="I7" s="14"/>
      <c r="J7" s="14"/>
      <c r="K7" s="14"/>
      <c r="L7" s="24">
        <f t="shared" ref="L7:L70" si="0">F7*30</f>
        <v>12.54</v>
      </c>
      <c r="M7" s="24">
        <f t="shared" ref="M7:M70" si="1">F7*40</f>
        <v>16.72</v>
      </c>
      <c r="N7" s="25" t="s">
        <v>25</v>
      </c>
      <c r="O7" s="26" t="s">
        <v>26</v>
      </c>
    </row>
    <row r="8" ht="21" hidden="1" customHeight="1" spans="1:15">
      <c r="A8" s="11">
        <v>3</v>
      </c>
      <c r="B8" s="12" t="s">
        <v>95</v>
      </c>
      <c r="C8" s="15" t="s">
        <v>101</v>
      </c>
      <c r="D8" s="13" t="s">
        <v>97</v>
      </c>
      <c r="E8" s="15" t="s">
        <v>100</v>
      </c>
      <c r="F8" s="13">
        <v>0.499</v>
      </c>
      <c r="G8" s="14">
        <v>2019</v>
      </c>
      <c r="H8" s="11">
        <f>F8*70</f>
        <v>34.93</v>
      </c>
      <c r="I8" s="14"/>
      <c r="J8" s="14"/>
      <c r="K8" s="14"/>
      <c r="L8" s="24">
        <f t="shared" si="0"/>
        <v>14.97</v>
      </c>
      <c r="M8" s="24">
        <f t="shared" si="1"/>
        <v>19.96</v>
      </c>
      <c r="N8" s="25" t="s">
        <v>25</v>
      </c>
      <c r="O8" s="26" t="s">
        <v>26</v>
      </c>
    </row>
    <row r="9" ht="21" hidden="1" customHeight="1" spans="1:15">
      <c r="A9" s="11">
        <v>4</v>
      </c>
      <c r="B9" s="12" t="s">
        <v>95</v>
      </c>
      <c r="C9" s="13" t="s">
        <v>102</v>
      </c>
      <c r="D9" s="13" t="s">
        <v>97</v>
      </c>
      <c r="E9" s="13" t="s">
        <v>103</v>
      </c>
      <c r="F9" s="13">
        <v>0.69</v>
      </c>
      <c r="G9" s="14">
        <v>2019</v>
      </c>
      <c r="H9" s="11">
        <f>F9*70</f>
        <v>48.3</v>
      </c>
      <c r="I9" s="14"/>
      <c r="J9" s="14"/>
      <c r="K9" s="14"/>
      <c r="L9" s="24">
        <f t="shared" si="0"/>
        <v>20.7</v>
      </c>
      <c r="M9" s="24">
        <f t="shared" si="1"/>
        <v>27.6</v>
      </c>
      <c r="N9" s="25" t="s">
        <v>25</v>
      </c>
      <c r="O9" s="26" t="s">
        <v>26</v>
      </c>
    </row>
    <row r="10" ht="21" hidden="1" customHeight="1" spans="1:15">
      <c r="A10" s="11">
        <v>5</v>
      </c>
      <c r="B10" s="12" t="s">
        <v>95</v>
      </c>
      <c r="C10" s="13" t="s">
        <v>104</v>
      </c>
      <c r="D10" s="13" t="s">
        <v>97</v>
      </c>
      <c r="E10" s="13" t="s">
        <v>103</v>
      </c>
      <c r="F10" s="13">
        <v>0.616</v>
      </c>
      <c r="G10" s="14">
        <v>2019</v>
      </c>
      <c r="H10" s="11">
        <f t="shared" ref="H10:H73" si="2">F10*70</f>
        <v>43.12</v>
      </c>
      <c r="I10" s="14"/>
      <c r="J10" s="14"/>
      <c r="K10" s="14"/>
      <c r="L10" s="24">
        <f t="shared" si="0"/>
        <v>18.48</v>
      </c>
      <c r="M10" s="24">
        <f t="shared" si="1"/>
        <v>24.64</v>
      </c>
      <c r="N10" s="25" t="s">
        <v>25</v>
      </c>
      <c r="O10" s="26" t="s">
        <v>26</v>
      </c>
    </row>
    <row r="11" ht="21" hidden="1" customHeight="1" spans="1:15">
      <c r="A11" s="11">
        <v>6</v>
      </c>
      <c r="B11" s="12" t="s">
        <v>95</v>
      </c>
      <c r="C11" s="13" t="s">
        <v>105</v>
      </c>
      <c r="D11" s="13" t="s">
        <v>97</v>
      </c>
      <c r="E11" s="13" t="s">
        <v>106</v>
      </c>
      <c r="F11" s="13">
        <v>0.517</v>
      </c>
      <c r="G11" s="14">
        <v>2019</v>
      </c>
      <c r="H11" s="11">
        <f t="shared" si="2"/>
        <v>36.19</v>
      </c>
      <c r="I11" s="14"/>
      <c r="J11" s="14"/>
      <c r="K11" s="14"/>
      <c r="L11" s="24">
        <f t="shared" si="0"/>
        <v>15.51</v>
      </c>
      <c r="M11" s="24">
        <f t="shared" si="1"/>
        <v>20.68</v>
      </c>
      <c r="N11" s="25" t="s">
        <v>25</v>
      </c>
      <c r="O11" s="26" t="s">
        <v>26</v>
      </c>
    </row>
    <row r="12" ht="21" hidden="1" customHeight="1" spans="1:15">
      <c r="A12" s="11">
        <v>7</v>
      </c>
      <c r="B12" s="12" t="s">
        <v>95</v>
      </c>
      <c r="C12" s="15" t="s">
        <v>107</v>
      </c>
      <c r="D12" s="13" t="s">
        <v>97</v>
      </c>
      <c r="E12" s="15" t="s">
        <v>108</v>
      </c>
      <c r="F12" s="16">
        <v>0.317</v>
      </c>
      <c r="G12" s="14">
        <v>2019</v>
      </c>
      <c r="H12" s="11">
        <f t="shared" si="2"/>
        <v>22.19</v>
      </c>
      <c r="I12" s="14"/>
      <c r="J12" s="14"/>
      <c r="K12" s="14"/>
      <c r="L12" s="24">
        <f t="shared" si="0"/>
        <v>9.51</v>
      </c>
      <c r="M12" s="24">
        <f t="shared" si="1"/>
        <v>12.68</v>
      </c>
      <c r="N12" s="25" t="s">
        <v>25</v>
      </c>
      <c r="O12" s="26" t="s">
        <v>26</v>
      </c>
    </row>
    <row r="13" ht="21" hidden="1" customHeight="1" spans="1:15">
      <c r="A13" s="11">
        <v>8</v>
      </c>
      <c r="B13" s="12" t="s">
        <v>95</v>
      </c>
      <c r="C13" s="13" t="s">
        <v>109</v>
      </c>
      <c r="D13" s="13" t="s">
        <v>97</v>
      </c>
      <c r="E13" s="13" t="s">
        <v>108</v>
      </c>
      <c r="F13" s="16">
        <v>0.219</v>
      </c>
      <c r="G13" s="14">
        <v>2019</v>
      </c>
      <c r="H13" s="11">
        <f t="shared" si="2"/>
        <v>15.33</v>
      </c>
      <c r="I13" s="14"/>
      <c r="J13" s="14"/>
      <c r="K13" s="14"/>
      <c r="L13" s="24">
        <f t="shared" si="0"/>
        <v>6.57</v>
      </c>
      <c r="M13" s="24">
        <f t="shared" si="1"/>
        <v>8.76</v>
      </c>
      <c r="N13" s="25" t="s">
        <v>25</v>
      </c>
      <c r="O13" s="26" t="s">
        <v>26</v>
      </c>
    </row>
    <row r="14" ht="21" hidden="1" customHeight="1" spans="1:15">
      <c r="A14" s="11">
        <v>9</v>
      </c>
      <c r="B14" s="12" t="s">
        <v>95</v>
      </c>
      <c r="C14" s="13" t="s">
        <v>110</v>
      </c>
      <c r="D14" s="13" t="s">
        <v>97</v>
      </c>
      <c r="E14" s="13" t="s">
        <v>111</v>
      </c>
      <c r="F14" s="16">
        <v>1.059</v>
      </c>
      <c r="G14" s="14">
        <v>2019</v>
      </c>
      <c r="H14" s="11">
        <f t="shared" si="2"/>
        <v>74.13</v>
      </c>
      <c r="I14" s="14"/>
      <c r="J14" s="14"/>
      <c r="K14" s="14"/>
      <c r="L14" s="24">
        <f t="shared" si="0"/>
        <v>31.77</v>
      </c>
      <c r="M14" s="24">
        <f t="shared" si="1"/>
        <v>42.36</v>
      </c>
      <c r="N14" s="25" t="s">
        <v>25</v>
      </c>
      <c r="O14" s="26" t="s">
        <v>26</v>
      </c>
    </row>
    <row r="15" ht="21" hidden="1" customHeight="1" spans="1:15">
      <c r="A15" s="11">
        <v>10</v>
      </c>
      <c r="B15" s="12" t="s">
        <v>95</v>
      </c>
      <c r="C15" s="13" t="s">
        <v>112</v>
      </c>
      <c r="D15" s="13" t="s">
        <v>97</v>
      </c>
      <c r="E15" s="13" t="s">
        <v>113</v>
      </c>
      <c r="F15" s="13">
        <v>0.694</v>
      </c>
      <c r="G15" s="14">
        <v>2019</v>
      </c>
      <c r="H15" s="11">
        <f t="shared" si="2"/>
        <v>48.58</v>
      </c>
      <c r="I15" s="14"/>
      <c r="J15" s="14"/>
      <c r="K15" s="14"/>
      <c r="L15" s="24">
        <f t="shared" si="0"/>
        <v>20.82</v>
      </c>
      <c r="M15" s="24">
        <f t="shared" si="1"/>
        <v>27.76</v>
      </c>
      <c r="N15" s="25" t="s">
        <v>25</v>
      </c>
      <c r="O15" s="26" t="s">
        <v>26</v>
      </c>
    </row>
    <row r="16" ht="21" hidden="1" customHeight="1" spans="1:15">
      <c r="A16" s="11">
        <v>11</v>
      </c>
      <c r="B16" s="12" t="s">
        <v>95</v>
      </c>
      <c r="C16" s="15" t="s">
        <v>114</v>
      </c>
      <c r="D16" s="13" t="s">
        <v>97</v>
      </c>
      <c r="E16" s="15" t="s">
        <v>113</v>
      </c>
      <c r="F16" s="13">
        <v>0.443</v>
      </c>
      <c r="G16" s="14">
        <v>2019</v>
      </c>
      <c r="H16" s="11">
        <f t="shared" si="2"/>
        <v>31.01</v>
      </c>
      <c r="I16" s="14"/>
      <c r="J16" s="14"/>
      <c r="K16" s="14"/>
      <c r="L16" s="24">
        <f t="shared" si="0"/>
        <v>13.29</v>
      </c>
      <c r="M16" s="24">
        <f t="shared" si="1"/>
        <v>17.72</v>
      </c>
      <c r="N16" s="25" t="s">
        <v>25</v>
      </c>
      <c r="O16" s="26" t="s">
        <v>26</v>
      </c>
    </row>
    <row r="17" ht="21" hidden="1" customHeight="1" spans="1:15">
      <c r="A17" s="11">
        <v>12</v>
      </c>
      <c r="B17" s="12" t="s">
        <v>95</v>
      </c>
      <c r="C17" s="13" t="s">
        <v>115</v>
      </c>
      <c r="D17" s="13" t="s">
        <v>97</v>
      </c>
      <c r="E17" s="13" t="s">
        <v>116</v>
      </c>
      <c r="F17" s="13">
        <v>0.585</v>
      </c>
      <c r="G17" s="14">
        <v>2019</v>
      </c>
      <c r="H17" s="11">
        <f t="shared" si="2"/>
        <v>40.95</v>
      </c>
      <c r="I17" s="14"/>
      <c r="J17" s="14"/>
      <c r="K17" s="14"/>
      <c r="L17" s="24">
        <f t="shared" si="0"/>
        <v>17.55</v>
      </c>
      <c r="M17" s="24">
        <f t="shared" si="1"/>
        <v>23.4</v>
      </c>
      <c r="N17" s="25" t="s">
        <v>25</v>
      </c>
      <c r="O17" s="26" t="s">
        <v>26</v>
      </c>
    </row>
    <row r="18" ht="21" hidden="1" customHeight="1" spans="1:15">
      <c r="A18" s="11">
        <v>13</v>
      </c>
      <c r="B18" s="12" t="s">
        <v>95</v>
      </c>
      <c r="C18" s="13" t="s">
        <v>117</v>
      </c>
      <c r="D18" s="13" t="s">
        <v>97</v>
      </c>
      <c r="E18" s="13" t="s">
        <v>118</v>
      </c>
      <c r="F18" s="13">
        <v>0.261</v>
      </c>
      <c r="G18" s="14">
        <v>2019</v>
      </c>
      <c r="H18" s="11">
        <f t="shared" si="2"/>
        <v>18.27</v>
      </c>
      <c r="I18" s="14"/>
      <c r="J18" s="14"/>
      <c r="K18" s="14"/>
      <c r="L18" s="24">
        <f t="shared" si="0"/>
        <v>7.83</v>
      </c>
      <c r="M18" s="24">
        <f t="shared" si="1"/>
        <v>10.44</v>
      </c>
      <c r="N18" s="25" t="s">
        <v>25</v>
      </c>
      <c r="O18" s="26" t="s">
        <v>26</v>
      </c>
    </row>
    <row r="19" ht="21" hidden="1" customHeight="1" spans="1:15">
      <c r="A19" s="11">
        <v>14</v>
      </c>
      <c r="B19" s="12" t="s">
        <v>95</v>
      </c>
      <c r="C19" s="13" t="s">
        <v>119</v>
      </c>
      <c r="D19" s="17" t="s">
        <v>120</v>
      </c>
      <c r="E19" s="13" t="s">
        <v>121</v>
      </c>
      <c r="F19" s="13">
        <v>0.718</v>
      </c>
      <c r="G19" s="14">
        <v>2019</v>
      </c>
      <c r="H19" s="11">
        <f t="shared" si="2"/>
        <v>50.26</v>
      </c>
      <c r="I19" s="14"/>
      <c r="J19" s="14"/>
      <c r="K19" s="14"/>
      <c r="L19" s="24">
        <f t="shared" si="0"/>
        <v>21.54</v>
      </c>
      <c r="M19" s="24">
        <f t="shared" si="1"/>
        <v>28.72</v>
      </c>
      <c r="N19" s="25" t="s">
        <v>25</v>
      </c>
      <c r="O19" s="26" t="s">
        <v>26</v>
      </c>
    </row>
    <row r="20" ht="21" hidden="1" customHeight="1" spans="1:15">
      <c r="A20" s="11">
        <v>15</v>
      </c>
      <c r="B20" s="12" t="s">
        <v>95</v>
      </c>
      <c r="C20" s="15" t="s">
        <v>122</v>
      </c>
      <c r="D20" s="17" t="s">
        <v>120</v>
      </c>
      <c r="E20" s="15" t="s">
        <v>121</v>
      </c>
      <c r="F20" s="13">
        <v>0.423</v>
      </c>
      <c r="G20" s="14">
        <v>2019</v>
      </c>
      <c r="H20" s="11">
        <f t="shared" si="2"/>
        <v>29.61</v>
      </c>
      <c r="I20" s="14"/>
      <c r="J20" s="14"/>
      <c r="K20" s="14"/>
      <c r="L20" s="24">
        <f t="shared" si="0"/>
        <v>12.69</v>
      </c>
      <c r="M20" s="24">
        <f t="shared" si="1"/>
        <v>16.92</v>
      </c>
      <c r="N20" s="25" t="s">
        <v>25</v>
      </c>
      <c r="O20" s="26" t="s">
        <v>26</v>
      </c>
    </row>
    <row r="21" ht="21" hidden="1" customHeight="1" spans="1:15">
      <c r="A21" s="11">
        <v>16</v>
      </c>
      <c r="B21" s="12" t="s">
        <v>95</v>
      </c>
      <c r="C21" s="13" t="s">
        <v>123</v>
      </c>
      <c r="D21" s="17" t="s">
        <v>120</v>
      </c>
      <c r="E21" s="13" t="s">
        <v>121</v>
      </c>
      <c r="F21" s="13">
        <v>0.576</v>
      </c>
      <c r="G21" s="14">
        <v>2019</v>
      </c>
      <c r="H21" s="11">
        <f t="shared" si="2"/>
        <v>40.32</v>
      </c>
      <c r="I21" s="14"/>
      <c r="J21" s="14"/>
      <c r="K21" s="14"/>
      <c r="L21" s="24">
        <f t="shared" si="0"/>
        <v>17.28</v>
      </c>
      <c r="M21" s="24">
        <f t="shared" si="1"/>
        <v>23.04</v>
      </c>
      <c r="N21" s="25" t="s">
        <v>25</v>
      </c>
      <c r="O21" s="26" t="s">
        <v>26</v>
      </c>
    </row>
    <row r="22" ht="21" hidden="1" customHeight="1" spans="1:15">
      <c r="A22" s="11">
        <v>17</v>
      </c>
      <c r="B22" s="12" t="s">
        <v>95</v>
      </c>
      <c r="C22" s="13" t="s">
        <v>124</v>
      </c>
      <c r="D22" s="17" t="s">
        <v>120</v>
      </c>
      <c r="E22" s="13" t="s">
        <v>125</v>
      </c>
      <c r="F22" s="16">
        <v>0.674</v>
      </c>
      <c r="G22" s="14">
        <v>2019</v>
      </c>
      <c r="H22" s="11">
        <f t="shared" si="2"/>
        <v>47.18</v>
      </c>
      <c r="I22" s="14"/>
      <c r="J22" s="14"/>
      <c r="K22" s="14"/>
      <c r="L22" s="24">
        <f t="shared" si="0"/>
        <v>20.22</v>
      </c>
      <c r="M22" s="24">
        <f t="shared" si="1"/>
        <v>26.96</v>
      </c>
      <c r="N22" s="25" t="s">
        <v>25</v>
      </c>
      <c r="O22" s="26" t="s">
        <v>26</v>
      </c>
    </row>
    <row r="23" ht="21" hidden="1" customHeight="1" spans="1:15">
      <c r="A23" s="11">
        <v>18</v>
      </c>
      <c r="B23" s="12" t="s">
        <v>95</v>
      </c>
      <c r="C23" s="13" t="s">
        <v>126</v>
      </c>
      <c r="D23" s="17" t="s">
        <v>120</v>
      </c>
      <c r="E23" s="13" t="s">
        <v>125</v>
      </c>
      <c r="F23" s="16">
        <v>0.795</v>
      </c>
      <c r="G23" s="14">
        <v>2019</v>
      </c>
      <c r="H23" s="11">
        <f t="shared" si="2"/>
        <v>55.65</v>
      </c>
      <c r="I23" s="14"/>
      <c r="J23" s="14"/>
      <c r="K23" s="14"/>
      <c r="L23" s="24">
        <f t="shared" si="0"/>
        <v>23.85</v>
      </c>
      <c r="M23" s="24">
        <f t="shared" si="1"/>
        <v>31.8</v>
      </c>
      <c r="N23" s="25" t="s">
        <v>25</v>
      </c>
      <c r="O23" s="26" t="s">
        <v>26</v>
      </c>
    </row>
    <row r="24" ht="21" hidden="1" customHeight="1" spans="1:15">
      <c r="A24" s="11">
        <v>19</v>
      </c>
      <c r="B24" s="12" t="s">
        <v>95</v>
      </c>
      <c r="C24" s="15" t="s">
        <v>127</v>
      </c>
      <c r="D24" s="17" t="s">
        <v>120</v>
      </c>
      <c r="E24" s="15" t="s">
        <v>128</v>
      </c>
      <c r="F24" s="16">
        <v>0.431</v>
      </c>
      <c r="G24" s="14">
        <v>2019</v>
      </c>
      <c r="H24" s="11">
        <f t="shared" si="2"/>
        <v>30.17</v>
      </c>
      <c r="I24" s="14"/>
      <c r="J24" s="14"/>
      <c r="K24" s="14"/>
      <c r="L24" s="24">
        <f t="shared" si="0"/>
        <v>12.93</v>
      </c>
      <c r="M24" s="24">
        <f t="shared" si="1"/>
        <v>17.24</v>
      </c>
      <c r="N24" s="25" t="s">
        <v>25</v>
      </c>
      <c r="O24" s="26" t="s">
        <v>26</v>
      </c>
    </row>
    <row r="25" ht="21" hidden="1" customHeight="1" spans="1:15">
      <c r="A25" s="11">
        <v>20</v>
      </c>
      <c r="B25" s="12" t="s">
        <v>95</v>
      </c>
      <c r="C25" s="13" t="s">
        <v>129</v>
      </c>
      <c r="D25" s="17" t="s">
        <v>120</v>
      </c>
      <c r="E25" s="13" t="s">
        <v>130</v>
      </c>
      <c r="F25" s="13">
        <v>0.374</v>
      </c>
      <c r="G25" s="14">
        <v>2019</v>
      </c>
      <c r="H25" s="11">
        <f t="shared" si="2"/>
        <v>26.18</v>
      </c>
      <c r="I25" s="14"/>
      <c r="J25" s="14"/>
      <c r="K25" s="14"/>
      <c r="L25" s="24">
        <f t="shared" si="0"/>
        <v>11.22</v>
      </c>
      <c r="M25" s="24">
        <f t="shared" si="1"/>
        <v>14.96</v>
      </c>
      <c r="N25" s="25" t="s">
        <v>25</v>
      </c>
      <c r="O25" s="26" t="s">
        <v>26</v>
      </c>
    </row>
    <row r="26" ht="21" hidden="1" customHeight="1" spans="1:15">
      <c r="A26" s="11">
        <v>21</v>
      </c>
      <c r="B26" s="12" t="s">
        <v>95</v>
      </c>
      <c r="C26" s="13" t="s">
        <v>131</v>
      </c>
      <c r="D26" s="17" t="s">
        <v>120</v>
      </c>
      <c r="E26" s="13" t="s">
        <v>130</v>
      </c>
      <c r="F26" s="13">
        <v>0.687</v>
      </c>
      <c r="G26" s="14">
        <v>2019</v>
      </c>
      <c r="H26" s="11">
        <f t="shared" si="2"/>
        <v>48.09</v>
      </c>
      <c r="I26" s="14"/>
      <c r="J26" s="14"/>
      <c r="K26" s="14"/>
      <c r="L26" s="24">
        <f t="shared" si="0"/>
        <v>20.61</v>
      </c>
      <c r="M26" s="24">
        <f t="shared" si="1"/>
        <v>27.48</v>
      </c>
      <c r="N26" s="25" t="s">
        <v>25</v>
      </c>
      <c r="O26" s="26" t="s">
        <v>26</v>
      </c>
    </row>
    <row r="27" ht="21" hidden="1" customHeight="1" spans="1:15">
      <c r="A27" s="11">
        <v>22</v>
      </c>
      <c r="B27" s="12" t="s">
        <v>95</v>
      </c>
      <c r="C27" s="13" t="s">
        <v>132</v>
      </c>
      <c r="D27" s="17" t="s">
        <v>120</v>
      </c>
      <c r="E27" s="13" t="s">
        <v>133</v>
      </c>
      <c r="F27" s="13">
        <v>0.289</v>
      </c>
      <c r="G27" s="14">
        <v>2019</v>
      </c>
      <c r="H27" s="11">
        <f t="shared" si="2"/>
        <v>20.23</v>
      </c>
      <c r="I27" s="14"/>
      <c r="J27" s="14"/>
      <c r="K27" s="14"/>
      <c r="L27" s="24">
        <f t="shared" si="0"/>
        <v>8.67</v>
      </c>
      <c r="M27" s="24">
        <f t="shared" si="1"/>
        <v>11.56</v>
      </c>
      <c r="N27" s="25" t="s">
        <v>25</v>
      </c>
      <c r="O27" s="26" t="s">
        <v>26</v>
      </c>
    </row>
    <row r="28" ht="21" hidden="1" customHeight="1" spans="1:15">
      <c r="A28" s="11">
        <v>23</v>
      </c>
      <c r="B28" s="12" t="s">
        <v>95</v>
      </c>
      <c r="C28" s="15" t="s">
        <v>134</v>
      </c>
      <c r="D28" s="17" t="s">
        <v>120</v>
      </c>
      <c r="E28" s="15" t="s">
        <v>135</v>
      </c>
      <c r="F28" s="13">
        <v>1.406</v>
      </c>
      <c r="G28" s="14">
        <v>2019</v>
      </c>
      <c r="H28" s="11">
        <f t="shared" si="2"/>
        <v>98.42</v>
      </c>
      <c r="I28" s="14"/>
      <c r="J28" s="14"/>
      <c r="K28" s="14"/>
      <c r="L28" s="24">
        <f t="shared" si="0"/>
        <v>42.18</v>
      </c>
      <c r="M28" s="24">
        <f t="shared" si="1"/>
        <v>56.24</v>
      </c>
      <c r="N28" s="25" t="s">
        <v>25</v>
      </c>
      <c r="O28" s="26" t="s">
        <v>26</v>
      </c>
    </row>
    <row r="29" ht="21" hidden="1" customHeight="1" spans="1:15">
      <c r="A29" s="11">
        <v>24</v>
      </c>
      <c r="B29" s="12" t="s">
        <v>95</v>
      </c>
      <c r="C29" s="13" t="s">
        <v>136</v>
      </c>
      <c r="D29" s="17" t="s">
        <v>120</v>
      </c>
      <c r="E29" s="13" t="s">
        <v>137</v>
      </c>
      <c r="F29" s="13">
        <v>0.772</v>
      </c>
      <c r="G29" s="14">
        <v>2019</v>
      </c>
      <c r="H29" s="11">
        <f t="shared" si="2"/>
        <v>54.04</v>
      </c>
      <c r="I29" s="14"/>
      <c r="J29" s="14"/>
      <c r="K29" s="14"/>
      <c r="L29" s="24">
        <f t="shared" si="0"/>
        <v>23.16</v>
      </c>
      <c r="M29" s="24">
        <f t="shared" si="1"/>
        <v>30.88</v>
      </c>
      <c r="N29" s="25" t="s">
        <v>25</v>
      </c>
      <c r="O29" s="26" t="s">
        <v>26</v>
      </c>
    </row>
    <row r="30" ht="21" hidden="1" customHeight="1" spans="1:15">
      <c r="A30" s="11">
        <v>25</v>
      </c>
      <c r="B30" s="12" t="s">
        <v>95</v>
      </c>
      <c r="C30" s="13" t="s">
        <v>138</v>
      </c>
      <c r="D30" s="17" t="s">
        <v>120</v>
      </c>
      <c r="E30" s="13" t="s">
        <v>137</v>
      </c>
      <c r="F30" s="13">
        <v>0.807</v>
      </c>
      <c r="G30" s="14">
        <v>2019</v>
      </c>
      <c r="H30" s="11">
        <f t="shared" si="2"/>
        <v>56.49</v>
      </c>
      <c r="I30" s="14"/>
      <c r="J30" s="14"/>
      <c r="K30" s="14"/>
      <c r="L30" s="24">
        <f t="shared" si="0"/>
        <v>24.21</v>
      </c>
      <c r="M30" s="24">
        <f t="shared" si="1"/>
        <v>32.28</v>
      </c>
      <c r="N30" s="25" t="s">
        <v>25</v>
      </c>
      <c r="O30" s="26" t="s">
        <v>26</v>
      </c>
    </row>
    <row r="31" ht="21" hidden="1" customHeight="1" spans="1:15">
      <c r="A31" s="11">
        <v>26</v>
      </c>
      <c r="B31" s="12" t="s">
        <v>95</v>
      </c>
      <c r="C31" s="13" t="s">
        <v>139</v>
      </c>
      <c r="D31" s="17" t="s">
        <v>120</v>
      </c>
      <c r="E31" s="13" t="s">
        <v>140</v>
      </c>
      <c r="F31" s="13">
        <v>0.452</v>
      </c>
      <c r="G31" s="14">
        <v>2019</v>
      </c>
      <c r="H31" s="11">
        <f t="shared" si="2"/>
        <v>31.64</v>
      </c>
      <c r="I31" s="14"/>
      <c r="J31" s="14"/>
      <c r="K31" s="14"/>
      <c r="L31" s="24">
        <f t="shared" si="0"/>
        <v>13.56</v>
      </c>
      <c r="M31" s="24">
        <f t="shared" si="1"/>
        <v>18.08</v>
      </c>
      <c r="N31" s="25" t="s">
        <v>25</v>
      </c>
      <c r="O31" s="26" t="s">
        <v>26</v>
      </c>
    </row>
    <row r="32" ht="21" hidden="1" customHeight="1" spans="1:15">
      <c r="A32" s="11">
        <v>27</v>
      </c>
      <c r="B32" s="12" t="s">
        <v>95</v>
      </c>
      <c r="C32" s="15" t="s">
        <v>141</v>
      </c>
      <c r="D32" s="17" t="s">
        <v>120</v>
      </c>
      <c r="E32" s="15" t="s">
        <v>140</v>
      </c>
      <c r="F32" s="16">
        <v>0.631</v>
      </c>
      <c r="G32" s="14">
        <v>2019</v>
      </c>
      <c r="H32" s="11">
        <f t="shared" si="2"/>
        <v>44.17</v>
      </c>
      <c r="I32" s="14"/>
      <c r="J32" s="14"/>
      <c r="K32" s="14"/>
      <c r="L32" s="24">
        <f t="shared" si="0"/>
        <v>18.93</v>
      </c>
      <c r="M32" s="24">
        <f t="shared" si="1"/>
        <v>25.24</v>
      </c>
      <c r="N32" s="25" t="s">
        <v>25</v>
      </c>
      <c r="O32" s="26" t="s">
        <v>26</v>
      </c>
    </row>
    <row r="33" ht="21" hidden="1" customHeight="1" spans="1:15">
      <c r="A33" s="11">
        <v>28</v>
      </c>
      <c r="B33" s="12" t="s">
        <v>95</v>
      </c>
      <c r="C33" s="13" t="s">
        <v>142</v>
      </c>
      <c r="D33" s="17" t="s">
        <v>120</v>
      </c>
      <c r="E33" s="13" t="s">
        <v>143</v>
      </c>
      <c r="F33" s="16">
        <v>0.868</v>
      </c>
      <c r="G33" s="14">
        <v>2019</v>
      </c>
      <c r="H33" s="11">
        <f t="shared" si="2"/>
        <v>60.76</v>
      </c>
      <c r="I33" s="14"/>
      <c r="J33" s="14"/>
      <c r="K33" s="14"/>
      <c r="L33" s="24">
        <f t="shared" si="0"/>
        <v>26.04</v>
      </c>
      <c r="M33" s="24">
        <f t="shared" si="1"/>
        <v>34.72</v>
      </c>
      <c r="N33" s="25" t="s">
        <v>25</v>
      </c>
      <c r="O33" s="26" t="s">
        <v>26</v>
      </c>
    </row>
    <row r="34" ht="21" hidden="1" customHeight="1" spans="1:15">
      <c r="A34" s="11">
        <v>29</v>
      </c>
      <c r="B34" s="12" t="s">
        <v>95</v>
      </c>
      <c r="C34" s="13" t="s">
        <v>144</v>
      </c>
      <c r="D34" s="17" t="s">
        <v>120</v>
      </c>
      <c r="E34" s="13" t="s">
        <v>145</v>
      </c>
      <c r="F34" s="16">
        <v>0.545</v>
      </c>
      <c r="G34" s="14">
        <v>2019</v>
      </c>
      <c r="H34" s="11">
        <f t="shared" si="2"/>
        <v>38.15</v>
      </c>
      <c r="I34" s="14"/>
      <c r="J34" s="14"/>
      <c r="K34" s="14"/>
      <c r="L34" s="24">
        <f t="shared" si="0"/>
        <v>16.35</v>
      </c>
      <c r="M34" s="24">
        <f t="shared" si="1"/>
        <v>21.8</v>
      </c>
      <c r="N34" s="25" t="s">
        <v>25</v>
      </c>
      <c r="O34" s="26" t="s">
        <v>26</v>
      </c>
    </row>
    <row r="35" ht="21" hidden="1" customHeight="1" spans="1:15">
      <c r="A35" s="11">
        <v>30</v>
      </c>
      <c r="B35" s="12" t="s">
        <v>95</v>
      </c>
      <c r="C35" s="13" t="s">
        <v>146</v>
      </c>
      <c r="D35" s="17" t="s">
        <v>120</v>
      </c>
      <c r="E35" s="13" t="s">
        <v>145</v>
      </c>
      <c r="F35" s="13">
        <v>0.377</v>
      </c>
      <c r="G35" s="14">
        <v>2019</v>
      </c>
      <c r="H35" s="11">
        <f t="shared" si="2"/>
        <v>26.39</v>
      </c>
      <c r="I35" s="14"/>
      <c r="J35" s="14"/>
      <c r="K35" s="14"/>
      <c r="L35" s="24">
        <f t="shared" si="0"/>
        <v>11.31</v>
      </c>
      <c r="M35" s="24">
        <f t="shared" si="1"/>
        <v>15.08</v>
      </c>
      <c r="N35" s="25" t="s">
        <v>25</v>
      </c>
      <c r="O35" s="26" t="s">
        <v>26</v>
      </c>
    </row>
    <row r="36" ht="21" hidden="1" customHeight="1" spans="1:15">
      <c r="A36" s="11">
        <v>31</v>
      </c>
      <c r="B36" s="12" t="s">
        <v>95</v>
      </c>
      <c r="C36" s="15" t="s">
        <v>147</v>
      </c>
      <c r="D36" s="17" t="s">
        <v>120</v>
      </c>
      <c r="E36" s="15" t="s">
        <v>145</v>
      </c>
      <c r="F36" s="13">
        <v>0.866</v>
      </c>
      <c r="G36" s="14">
        <v>2019</v>
      </c>
      <c r="H36" s="11">
        <f t="shared" si="2"/>
        <v>60.62</v>
      </c>
      <c r="I36" s="14"/>
      <c r="J36" s="14"/>
      <c r="K36" s="14"/>
      <c r="L36" s="24">
        <f t="shared" si="0"/>
        <v>25.98</v>
      </c>
      <c r="M36" s="24">
        <f t="shared" si="1"/>
        <v>34.64</v>
      </c>
      <c r="N36" s="25" t="s">
        <v>25</v>
      </c>
      <c r="O36" s="26" t="s">
        <v>26</v>
      </c>
    </row>
    <row r="37" ht="21" hidden="1" customHeight="1" spans="1:15">
      <c r="A37" s="11">
        <v>32</v>
      </c>
      <c r="B37" s="12" t="s">
        <v>95</v>
      </c>
      <c r="C37" s="13" t="s">
        <v>148</v>
      </c>
      <c r="D37" s="17" t="s">
        <v>120</v>
      </c>
      <c r="E37" s="13" t="s">
        <v>143</v>
      </c>
      <c r="F37" s="13">
        <v>1.273</v>
      </c>
      <c r="G37" s="14">
        <v>2019</v>
      </c>
      <c r="H37" s="11">
        <f t="shared" si="2"/>
        <v>89.11</v>
      </c>
      <c r="I37" s="14"/>
      <c r="J37" s="14"/>
      <c r="K37" s="14"/>
      <c r="L37" s="24">
        <f t="shared" si="0"/>
        <v>38.19</v>
      </c>
      <c r="M37" s="24">
        <f t="shared" si="1"/>
        <v>50.92</v>
      </c>
      <c r="N37" s="25" t="s">
        <v>25</v>
      </c>
      <c r="O37" s="26" t="s">
        <v>26</v>
      </c>
    </row>
    <row r="38" ht="21" hidden="1" customHeight="1" spans="1:15">
      <c r="A38" s="11">
        <v>33</v>
      </c>
      <c r="B38" s="12" t="s">
        <v>95</v>
      </c>
      <c r="C38" s="13" t="s">
        <v>149</v>
      </c>
      <c r="D38" s="17" t="s">
        <v>150</v>
      </c>
      <c r="E38" s="13" t="s">
        <v>151</v>
      </c>
      <c r="F38" s="13">
        <v>0.642</v>
      </c>
      <c r="G38" s="14">
        <v>2019</v>
      </c>
      <c r="H38" s="11">
        <f t="shared" si="2"/>
        <v>44.94</v>
      </c>
      <c r="I38" s="14"/>
      <c r="J38" s="14"/>
      <c r="K38" s="14"/>
      <c r="L38" s="24">
        <f t="shared" si="0"/>
        <v>19.26</v>
      </c>
      <c r="M38" s="24">
        <f t="shared" si="1"/>
        <v>25.68</v>
      </c>
      <c r="N38" s="25" t="s">
        <v>25</v>
      </c>
      <c r="O38" s="26" t="s">
        <v>26</v>
      </c>
    </row>
    <row r="39" ht="21" hidden="1" customHeight="1" spans="1:15">
      <c r="A39" s="11">
        <v>34</v>
      </c>
      <c r="B39" s="12" t="s">
        <v>95</v>
      </c>
      <c r="C39" s="13" t="s">
        <v>152</v>
      </c>
      <c r="D39" s="17" t="s">
        <v>150</v>
      </c>
      <c r="E39" s="13" t="s">
        <v>151</v>
      </c>
      <c r="F39" s="13">
        <v>0.69</v>
      </c>
      <c r="G39" s="14">
        <v>2019</v>
      </c>
      <c r="H39" s="11">
        <f t="shared" si="2"/>
        <v>48.3</v>
      </c>
      <c r="I39" s="14"/>
      <c r="J39" s="14"/>
      <c r="K39" s="14"/>
      <c r="L39" s="24">
        <f t="shared" si="0"/>
        <v>20.7</v>
      </c>
      <c r="M39" s="24">
        <f t="shared" si="1"/>
        <v>27.6</v>
      </c>
      <c r="N39" s="25" t="s">
        <v>25</v>
      </c>
      <c r="O39" s="26" t="s">
        <v>26</v>
      </c>
    </row>
    <row r="40" ht="21" hidden="1" customHeight="1" spans="1:15">
      <c r="A40" s="11">
        <v>35</v>
      </c>
      <c r="B40" s="12" t="s">
        <v>95</v>
      </c>
      <c r="C40" s="15" t="s">
        <v>153</v>
      </c>
      <c r="D40" s="17" t="s">
        <v>150</v>
      </c>
      <c r="E40" s="15" t="s">
        <v>151</v>
      </c>
      <c r="F40" s="13">
        <v>0.643</v>
      </c>
      <c r="G40" s="14">
        <v>2019</v>
      </c>
      <c r="H40" s="11">
        <f t="shared" si="2"/>
        <v>45.01</v>
      </c>
      <c r="I40" s="14"/>
      <c r="J40" s="14"/>
      <c r="K40" s="14"/>
      <c r="L40" s="24">
        <f t="shared" si="0"/>
        <v>19.29</v>
      </c>
      <c r="M40" s="24">
        <f t="shared" si="1"/>
        <v>25.72</v>
      </c>
      <c r="N40" s="25" t="s">
        <v>25</v>
      </c>
      <c r="O40" s="26" t="s">
        <v>26</v>
      </c>
    </row>
    <row r="41" ht="21" hidden="1" customHeight="1" spans="1:15">
      <c r="A41" s="11">
        <v>36</v>
      </c>
      <c r="B41" s="12" t="s">
        <v>95</v>
      </c>
      <c r="C41" s="13" t="s">
        <v>154</v>
      </c>
      <c r="D41" s="17" t="s">
        <v>150</v>
      </c>
      <c r="E41" s="13" t="s">
        <v>155</v>
      </c>
      <c r="F41" s="13">
        <v>0.142</v>
      </c>
      <c r="G41" s="14">
        <v>2019</v>
      </c>
      <c r="H41" s="11">
        <f t="shared" si="2"/>
        <v>9.94</v>
      </c>
      <c r="I41" s="14"/>
      <c r="J41" s="14"/>
      <c r="K41" s="14"/>
      <c r="L41" s="24">
        <f t="shared" si="0"/>
        <v>4.26</v>
      </c>
      <c r="M41" s="24">
        <f t="shared" si="1"/>
        <v>5.68</v>
      </c>
      <c r="N41" s="25" t="s">
        <v>25</v>
      </c>
      <c r="O41" s="26" t="s">
        <v>26</v>
      </c>
    </row>
    <row r="42" ht="21" hidden="1" customHeight="1" spans="1:15">
      <c r="A42" s="11">
        <v>37</v>
      </c>
      <c r="B42" s="12" t="s">
        <v>95</v>
      </c>
      <c r="C42" s="13" t="s">
        <v>156</v>
      </c>
      <c r="D42" s="17" t="s">
        <v>150</v>
      </c>
      <c r="E42" s="13" t="s">
        <v>155</v>
      </c>
      <c r="F42" s="16">
        <v>0.106</v>
      </c>
      <c r="G42" s="14">
        <v>2019</v>
      </c>
      <c r="H42" s="11">
        <f t="shared" si="2"/>
        <v>7.42</v>
      </c>
      <c r="I42" s="14"/>
      <c r="J42" s="14"/>
      <c r="K42" s="14"/>
      <c r="L42" s="24">
        <f t="shared" si="0"/>
        <v>3.18</v>
      </c>
      <c r="M42" s="24">
        <f t="shared" si="1"/>
        <v>4.24</v>
      </c>
      <c r="N42" s="25" t="s">
        <v>25</v>
      </c>
      <c r="O42" s="26" t="s">
        <v>26</v>
      </c>
    </row>
    <row r="43" ht="21" hidden="1" customHeight="1" spans="1:15">
      <c r="A43" s="11">
        <v>38</v>
      </c>
      <c r="B43" s="12" t="s">
        <v>95</v>
      </c>
      <c r="C43" s="13" t="s">
        <v>157</v>
      </c>
      <c r="D43" s="17" t="s">
        <v>150</v>
      </c>
      <c r="E43" s="13" t="s">
        <v>155</v>
      </c>
      <c r="F43" s="16">
        <v>0.174</v>
      </c>
      <c r="G43" s="14">
        <v>2019</v>
      </c>
      <c r="H43" s="11">
        <f t="shared" si="2"/>
        <v>12.18</v>
      </c>
      <c r="I43" s="14"/>
      <c r="J43" s="14"/>
      <c r="K43" s="14"/>
      <c r="L43" s="24">
        <f t="shared" si="0"/>
        <v>5.22</v>
      </c>
      <c r="M43" s="24">
        <f t="shared" si="1"/>
        <v>6.96</v>
      </c>
      <c r="N43" s="25" t="s">
        <v>25</v>
      </c>
      <c r="O43" s="26" t="s">
        <v>26</v>
      </c>
    </row>
    <row r="44" ht="21" hidden="1" customHeight="1" spans="1:15">
      <c r="A44" s="11">
        <v>39</v>
      </c>
      <c r="B44" s="12" t="s">
        <v>95</v>
      </c>
      <c r="C44" s="15" t="s">
        <v>158</v>
      </c>
      <c r="D44" s="17" t="s">
        <v>150</v>
      </c>
      <c r="E44" s="15" t="s">
        <v>155</v>
      </c>
      <c r="F44" s="16">
        <v>0.333</v>
      </c>
      <c r="G44" s="14">
        <v>2019</v>
      </c>
      <c r="H44" s="11">
        <f t="shared" si="2"/>
        <v>23.31</v>
      </c>
      <c r="I44" s="14"/>
      <c r="J44" s="14"/>
      <c r="K44" s="14"/>
      <c r="L44" s="24">
        <f t="shared" si="0"/>
        <v>9.99</v>
      </c>
      <c r="M44" s="24">
        <f t="shared" si="1"/>
        <v>13.32</v>
      </c>
      <c r="N44" s="25" t="s">
        <v>25</v>
      </c>
      <c r="O44" s="26" t="s">
        <v>26</v>
      </c>
    </row>
    <row r="45" ht="21" hidden="1" customHeight="1" spans="1:15">
      <c r="A45" s="11">
        <v>40</v>
      </c>
      <c r="B45" s="12" t="s">
        <v>95</v>
      </c>
      <c r="C45" s="13" t="s">
        <v>159</v>
      </c>
      <c r="D45" s="17" t="s">
        <v>150</v>
      </c>
      <c r="E45" s="13" t="s">
        <v>155</v>
      </c>
      <c r="F45" s="13">
        <v>1.34</v>
      </c>
      <c r="G45" s="14">
        <v>2019</v>
      </c>
      <c r="H45" s="11">
        <f t="shared" si="2"/>
        <v>93.8</v>
      </c>
      <c r="I45" s="14"/>
      <c r="J45" s="14"/>
      <c r="K45" s="14"/>
      <c r="L45" s="24">
        <f t="shared" si="0"/>
        <v>40.2</v>
      </c>
      <c r="M45" s="24">
        <f t="shared" si="1"/>
        <v>53.6</v>
      </c>
      <c r="N45" s="25" t="s">
        <v>25</v>
      </c>
      <c r="O45" s="26" t="s">
        <v>26</v>
      </c>
    </row>
    <row r="46" ht="21" hidden="1" customHeight="1" spans="1:15">
      <c r="A46" s="11">
        <v>41</v>
      </c>
      <c r="B46" s="12" t="s">
        <v>95</v>
      </c>
      <c r="C46" s="13" t="s">
        <v>160</v>
      </c>
      <c r="D46" s="17" t="s">
        <v>150</v>
      </c>
      <c r="E46" s="13" t="s">
        <v>155</v>
      </c>
      <c r="F46" s="13">
        <v>0.39</v>
      </c>
      <c r="G46" s="14">
        <v>2019</v>
      </c>
      <c r="H46" s="11">
        <f t="shared" si="2"/>
        <v>27.3</v>
      </c>
      <c r="I46" s="14"/>
      <c r="J46" s="14"/>
      <c r="K46" s="14"/>
      <c r="L46" s="24">
        <f t="shared" si="0"/>
        <v>11.7</v>
      </c>
      <c r="M46" s="24">
        <f t="shared" si="1"/>
        <v>15.6</v>
      </c>
      <c r="N46" s="25" t="s">
        <v>25</v>
      </c>
      <c r="O46" s="26" t="s">
        <v>26</v>
      </c>
    </row>
    <row r="47" ht="21" hidden="1" customHeight="1" spans="1:15">
      <c r="A47" s="11">
        <v>42</v>
      </c>
      <c r="B47" s="12" t="s">
        <v>95</v>
      </c>
      <c r="C47" s="13" t="s">
        <v>161</v>
      </c>
      <c r="D47" s="17" t="s">
        <v>150</v>
      </c>
      <c r="E47" s="13" t="s">
        <v>162</v>
      </c>
      <c r="F47" s="13">
        <v>1.245</v>
      </c>
      <c r="G47" s="14">
        <v>2019</v>
      </c>
      <c r="H47" s="11">
        <f t="shared" si="2"/>
        <v>87.15</v>
      </c>
      <c r="I47" s="14"/>
      <c r="J47" s="14"/>
      <c r="K47" s="14"/>
      <c r="L47" s="24">
        <f t="shared" si="0"/>
        <v>37.35</v>
      </c>
      <c r="M47" s="24">
        <f t="shared" si="1"/>
        <v>49.8</v>
      </c>
      <c r="N47" s="25" t="s">
        <v>25</v>
      </c>
      <c r="O47" s="26" t="s">
        <v>26</v>
      </c>
    </row>
    <row r="48" ht="21" hidden="1" customHeight="1" spans="1:15">
      <c r="A48" s="11">
        <v>43</v>
      </c>
      <c r="B48" s="12" t="s">
        <v>95</v>
      </c>
      <c r="C48" s="15" t="s">
        <v>163</v>
      </c>
      <c r="D48" s="17" t="s">
        <v>150</v>
      </c>
      <c r="E48" s="15" t="s">
        <v>164</v>
      </c>
      <c r="F48" s="13">
        <v>0.599</v>
      </c>
      <c r="G48" s="14">
        <v>2019</v>
      </c>
      <c r="H48" s="11">
        <f t="shared" si="2"/>
        <v>41.93</v>
      </c>
      <c r="I48" s="14"/>
      <c r="J48" s="14"/>
      <c r="K48" s="14"/>
      <c r="L48" s="24">
        <f t="shared" si="0"/>
        <v>17.97</v>
      </c>
      <c r="M48" s="24">
        <f t="shared" si="1"/>
        <v>23.96</v>
      </c>
      <c r="N48" s="25" t="s">
        <v>25</v>
      </c>
      <c r="O48" s="26" t="s">
        <v>26</v>
      </c>
    </row>
    <row r="49" ht="21" hidden="1" customHeight="1" spans="1:15">
      <c r="A49" s="11">
        <v>44</v>
      </c>
      <c r="B49" s="12" t="s">
        <v>95</v>
      </c>
      <c r="C49" s="13" t="s">
        <v>165</v>
      </c>
      <c r="D49" s="17" t="s">
        <v>150</v>
      </c>
      <c r="E49" s="13" t="s">
        <v>164</v>
      </c>
      <c r="F49" s="13">
        <v>0.86</v>
      </c>
      <c r="G49" s="14">
        <v>2019</v>
      </c>
      <c r="H49" s="11">
        <f t="shared" si="2"/>
        <v>60.2</v>
      </c>
      <c r="I49" s="14"/>
      <c r="J49" s="14"/>
      <c r="K49" s="14"/>
      <c r="L49" s="24">
        <f t="shared" si="0"/>
        <v>25.8</v>
      </c>
      <c r="M49" s="24">
        <f t="shared" si="1"/>
        <v>34.4</v>
      </c>
      <c r="N49" s="25" t="s">
        <v>25</v>
      </c>
      <c r="O49" s="26" t="s">
        <v>26</v>
      </c>
    </row>
    <row r="50" ht="21" hidden="1" customHeight="1" spans="1:15">
      <c r="A50" s="11">
        <v>45</v>
      </c>
      <c r="B50" s="12" t="s">
        <v>95</v>
      </c>
      <c r="C50" s="13" t="s">
        <v>166</v>
      </c>
      <c r="D50" s="17" t="s">
        <v>150</v>
      </c>
      <c r="E50" s="13" t="s">
        <v>167</v>
      </c>
      <c r="F50" s="13">
        <v>0.426</v>
      </c>
      <c r="G50" s="14">
        <v>2019</v>
      </c>
      <c r="H50" s="11">
        <f t="shared" si="2"/>
        <v>29.82</v>
      </c>
      <c r="I50" s="14"/>
      <c r="J50" s="14"/>
      <c r="K50" s="14"/>
      <c r="L50" s="24">
        <f t="shared" si="0"/>
        <v>12.78</v>
      </c>
      <c r="M50" s="24">
        <f t="shared" si="1"/>
        <v>17.04</v>
      </c>
      <c r="N50" s="25" t="s">
        <v>25</v>
      </c>
      <c r="O50" s="26" t="s">
        <v>26</v>
      </c>
    </row>
    <row r="51" ht="21" hidden="1" customHeight="1" spans="1:15">
      <c r="A51" s="11">
        <v>46</v>
      </c>
      <c r="B51" s="12" t="s">
        <v>95</v>
      </c>
      <c r="C51" s="13" t="s">
        <v>168</v>
      </c>
      <c r="D51" s="13" t="s">
        <v>169</v>
      </c>
      <c r="E51" s="13" t="s">
        <v>170</v>
      </c>
      <c r="F51" s="13">
        <v>0.473</v>
      </c>
      <c r="G51" s="14">
        <v>2019</v>
      </c>
      <c r="H51" s="11">
        <f t="shared" si="2"/>
        <v>33.11</v>
      </c>
      <c r="I51" s="14"/>
      <c r="J51" s="14"/>
      <c r="K51" s="14"/>
      <c r="L51" s="24">
        <f t="shared" si="0"/>
        <v>14.19</v>
      </c>
      <c r="M51" s="24">
        <f t="shared" si="1"/>
        <v>18.92</v>
      </c>
      <c r="N51" s="25" t="s">
        <v>25</v>
      </c>
      <c r="O51" s="26" t="s">
        <v>26</v>
      </c>
    </row>
    <row r="52" ht="21" hidden="1" customHeight="1" spans="1:15">
      <c r="A52" s="11">
        <v>47</v>
      </c>
      <c r="B52" s="12" t="s">
        <v>95</v>
      </c>
      <c r="C52" s="15" t="s">
        <v>171</v>
      </c>
      <c r="D52" s="13" t="s">
        <v>169</v>
      </c>
      <c r="E52" s="15" t="s">
        <v>170</v>
      </c>
      <c r="F52" s="16">
        <v>0.393</v>
      </c>
      <c r="G52" s="14">
        <v>2019</v>
      </c>
      <c r="H52" s="11">
        <f t="shared" si="2"/>
        <v>27.51</v>
      </c>
      <c r="I52" s="14"/>
      <c r="J52" s="14"/>
      <c r="K52" s="14"/>
      <c r="L52" s="24">
        <f t="shared" si="0"/>
        <v>11.79</v>
      </c>
      <c r="M52" s="24">
        <f t="shared" si="1"/>
        <v>15.72</v>
      </c>
      <c r="N52" s="25" t="s">
        <v>25</v>
      </c>
      <c r="O52" s="26" t="s">
        <v>26</v>
      </c>
    </row>
    <row r="53" ht="21" hidden="1" customHeight="1" spans="1:15">
      <c r="A53" s="11">
        <v>48</v>
      </c>
      <c r="B53" s="12" t="s">
        <v>95</v>
      </c>
      <c r="C53" s="13" t="s">
        <v>172</v>
      </c>
      <c r="D53" s="13" t="s">
        <v>169</v>
      </c>
      <c r="E53" s="13" t="s">
        <v>173</v>
      </c>
      <c r="F53" s="16">
        <v>0.276</v>
      </c>
      <c r="G53" s="14">
        <v>2019</v>
      </c>
      <c r="H53" s="11">
        <f t="shared" si="2"/>
        <v>19.32</v>
      </c>
      <c r="I53" s="14"/>
      <c r="J53" s="14"/>
      <c r="K53" s="14"/>
      <c r="L53" s="24">
        <f t="shared" si="0"/>
        <v>8.28</v>
      </c>
      <c r="M53" s="24">
        <f t="shared" si="1"/>
        <v>11.04</v>
      </c>
      <c r="N53" s="25" t="s">
        <v>25</v>
      </c>
      <c r="O53" s="26" t="s">
        <v>26</v>
      </c>
    </row>
    <row r="54" ht="21" hidden="1" customHeight="1" spans="1:15">
      <c r="A54" s="11">
        <v>49</v>
      </c>
      <c r="B54" s="12" t="s">
        <v>95</v>
      </c>
      <c r="C54" s="13" t="s">
        <v>172</v>
      </c>
      <c r="D54" s="13" t="s">
        <v>169</v>
      </c>
      <c r="E54" s="13" t="s">
        <v>173</v>
      </c>
      <c r="F54" s="16">
        <v>1.12</v>
      </c>
      <c r="G54" s="14">
        <v>2019</v>
      </c>
      <c r="H54" s="11">
        <f t="shared" si="2"/>
        <v>78.4</v>
      </c>
      <c r="I54" s="14"/>
      <c r="J54" s="14"/>
      <c r="K54" s="14"/>
      <c r="L54" s="24">
        <f t="shared" si="0"/>
        <v>33.6</v>
      </c>
      <c r="M54" s="24">
        <f t="shared" si="1"/>
        <v>44.8</v>
      </c>
      <c r="N54" s="25" t="s">
        <v>25</v>
      </c>
      <c r="O54" s="26" t="s">
        <v>26</v>
      </c>
    </row>
    <row r="55" ht="21" hidden="1" customHeight="1" spans="1:15">
      <c r="A55" s="11">
        <v>50</v>
      </c>
      <c r="B55" s="12" t="s">
        <v>95</v>
      </c>
      <c r="C55" s="13" t="s">
        <v>174</v>
      </c>
      <c r="D55" s="13" t="s">
        <v>169</v>
      </c>
      <c r="E55" s="13" t="s">
        <v>173</v>
      </c>
      <c r="F55" s="13">
        <v>1.747</v>
      </c>
      <c r="G55" s="14">
        <v>2019</v>
      </c>
      <c r="H55" s="11">
        <f t="shared" si="2"/>
        <v>122.29</v>
      </c>
      <c r="I55" s="14"/>
      <c r="J55" s="14"/>
      <c r="K55" s="14"/>
      <c r="L55" s="24">
        <f t="shared" si="0"/>
        <v>52.41</v>
      </c>
      <c r="M55" s="24">
        <f t="shared" si="1"/>
        <v>69.88</v>
      </c>
      <c r="N55" s="25" t="s">
        <v>25</v>
      </c>
      <c r="O55" s="26" t="s">
        <v>26</v>
      </c>
    </row>
    <row r="56" ht="21" hidden="1" customHeight="1" spans="1:15">
      <c r="A56" s="11">
        <v>51</v>
      </c>
      <c r="B56" s="12" t="s">
        <v>95</v>
      </c>
      <c r="C56" s="15" t="s">
        <v>175</v>
      </c>
      <c r="D56" s="13" t="s">
        <v>169</v>
      </c>
      <c r="E56" s="15" t="s">
        <v>176</v>
      </c>
      <c r="F56" s="13">
        <v>0.492</v>
      </c>
      <c r="G56" s="14">
        <v>2019</v>
      </c>
      <c r="H56" s="11">
        <f t="shared" si="2"/>
        <v>34.44</v>
      </c>
      <c r="I56" s="14"/>
      <c r="J56" s="14"/>
      <c r="K56" s="14"/>
      <c r="L56" s="24">
        <f t="shared" si="0"/>
        <v>14.76</v>
      </c>
      <c r="M56" s="24">
        <f t="shared" si="1"/>
        <v>19.68</v>
      </c>
      <c r="N56" s="25" t="s">
        <v>25</v>
      </c>
      <c r="O56" s="26" t="s">
        <v>26</v>
      </c>
    </row>
    <row r="57" ht="21" hidden="1" customHeight="1" spans="1:15">
      <c r="A57" s="11">
        <v>52</v>
      </c>
      <c r="B57" s="12" t="s">
        <v>95</v>
      </c>
      <c r="C57" s="13" t="s">
        <v>177</v>
      </c>
      <c r="D57" s="13" t="s">
        <v>169</v>
      </c>
      <c r="E57" s="13" t="s">
        <v>178</v>
      </c>
      <c r="F57" s="13">
        <v>0.799</v>
      </c>
      <c r="G57" s="14">
        <v>2019</v>
      </c>
      <c r="H57" s="11">
        <f t="shared" si="2"/>
        <v>55.93</v>
      </c>
      <c r="I57" s="14"/>
      <c r="J57" s="14"/>
      <c r="K57" s="14"/>
      <c r="L57" s="24">
        <f t="shared" si="0"/>
        <v>23.97</v>
      </c>
      <c r="M57" s="24">
        <f t="shared" si="1"/>
        <v>31.96</v>
      </c>
      <c r="N57" s="25" t="s">
        <v>25</v>
      </c>
      <c r="O57" s="26" t="s">
        <v>26</v>
      </c>
    </row>
    <row r="58" ht="21" hidden="1" customHeight="1" spans="1:15">
      <c r="A58" s="11">
        <v>53</v>
      </c>
      <c r="B58" s="12" t="s">
        <v>95</v>
      </c>
      <c r="C58" s="13" t="s">
        <v>179</v>
      </c>
      <c r="D58" s="17" t="s">
        <v>180</v>
      </c>
      <c r="E58" s="13" t="s">
        <v>181</v>
      </c>
      <c r="F58" s="13">
        <v>0.948</v>
      </c>
      <c r="G58" s="14">
        <v>2019</v>
      </c>
      <c r="H58" s="11">
        <f t="shared" si="2"/>
        <v>66.36</v>
      </c>
      <c r="I58" s="14"/>
      <c r="J58" s="14"/>
      <c r="K58" s="14"/>
      <c r="L58" s="24">
        <f t="shared" si="0"/>
        <v>28.44</v>
      </c>
      <c r="M58" s="24">
        <f t="shared" si="1"/>
        <v>37.92</v>
      </c>
      <c r="N58" s="25" t="s">
        <v>25</v>
      </c>
      <c r="O58" s="26" t="s">
        <v>26</v>
      </c>
    </row>
    <row r="59" ht="21" hidden="1" customHeight="1" spans="1:15">
      <c r="A59" s="11">
        <v>54</v>
      </c>
      <c r="B59" s="12" t="s">
        <v>95</v>
      </c>
      <c r="C59" s="15" t="s">
        <v>182</v>
      </c>
      <c r="D59" s="17" t="s">
        <v>180</v>
      </c>
      <c r="E59" s="15" t="s">
        <v>183</v>
      </c>
      <c r="F59" s="13">
        <v>0.986</v>
      </c>
      <c r="G59" s="14">
        <v>2019</v>
      </c>
      <c r="H59" s="11">
        <f t="shared" si="2"/>
        <v>69.02</v>
      </c>
      <c r="I59" s="14"/>
      <c r="J59" s="14"/>
      <c r="K59" s="14"/>
      <c r="L59" s="24">
        <f t="shared" si="0"/>
        <v>29.58</v>
      </c>
      <c r="M59" s="24">
        <f t="shared" si="1"/>
        <v>39.44</v>
      </c>
      <c r="N59" s="25" t="s">
        <v>25</v>
      </c>
      <c r="O59" s="26" t="s">
        <v>26</v>
      </c>
    </row>
    <row r="60" ht="21" hidden="1" customHeight="1" spans="1:15">
      <c r="A60" s="11">
        <v>55</v>
      </c>
      <c r="B60" s="12" t="s">
        <v>95</v>
      </c>
      <c r="C60" s="13" t="s">
        <v>184</v>
      </c>
      <c r="D60" s="17" t="s">
        <v>180</v>
      </c>
      <c r="E60" s="13" t="s">
        <v>183</v>
      </c>
      <c r="F60" s="13">
        <v>0.862</v>
      </c>
      <c r="G60" s="14">
        <v>2019</v>
      </c>
      <c r="H60" s="11">
        <f t="shared" si="2"/>
        <v>60.34</v>
      </c>
      <c r="I60" s="14"/>
      <c r="J60" s="14"/>
      <c r="K60" s="14"/>
      <c r="L60" s="24">
        <f t="shared" si="0"/>
        <v>25.86</v>
      </c>
      <c r="M60" s="24">
        <f t="shared" si="1"/>
        <v>34.48</v>
      </c>
      <c r="N60" s="25" t="s">
        <v>25</v>
      </c>
      <c r="O60" s="26" t="s">
        <v>26</v>
      </c>
    </row>
    <row r="61" ht="21" hidden="1" customHeight="1" spans="1:15">
      <c r="A61" s="11">
        <v>56</v>
      </c>
      <c r="B61" s="12" t="s">
        <v>95</v>
      </c>
      <c r="C61" s="13" t="s">
        <v>185</v>
      </c>
      <c r="D61" s="17" t="s">
        <v>180</v>
      </c>
      <c r="E61" s="13" t="s">
        <v>183</v>
      </c>
      <c r="F61" s="16">
        <v>0.21</v>
      </c>
      <c r="G61" s="14">
        <v>2019</v>
      </c>
      <c r="H61" s="11">
        <f t="shared" si="2"/>
        <v>14.7</v>
      </c>
      <c r="I61" s="14"/>
      <c r="J61" s="14"/>
      <c r="K61" s="14"/>
      <c r="L61" s="24">
        <f t="shared" si="0"/>
        <v>6.3</v>
      </c>
      <c r="M61" s="24">
        <f t="shared" si="1"/>
        <v>8.4</v>
      </c>
      <c r="N61" s="25" t="s">
        <v>25</v>
      </c>
      <c r="O61" s="26" t="s">
        <v>26</v>
      </c>
    </row>
    <row r="62" ht="21" hidden="1" customHeight="1" spans="1:15">
      <c r="A62" s="11">
        <v>57</v>
      </c>
      <c r="B62" s="12" t="s">
        <v>95</v>
      </c>
      <c r="C62" s="13" t="s">
        <v>186</v>
      </c>
      <c r="D62" s="17" t="s">
        <v>180</v>
      </c>
      <c r="E62" s="13" t="s">
        <v>187</v>
      </c>
      <c r="F62" s="16">
        <v>0.28</v>
      </c>
      <c r="G62" s="14">
        <v>2019</v>
      </c>
      <c r="H62" s="11">
        <f t="shared" si="2"/>
        <v>19.6</v>
      </c>
      <c r="I62" s="14"/>
      <c r="J62" s="14"/>
      <c r="K62" s="14"/>
      <c r="L62" s="24">
        <f t="shared" si="0"/>
        <v>8.4</v>
      </c>
      <c r="M62" s="24">
        <f t="shared" si="1"/>
        <v>11.2</v>
      </c>
      <c r="N62" s="25" t="s">
        <v>25</v>
      </c>
      <c r="O62" s="26" t="s">
        <v>26</v>
      </c>
    </row>
    <row r="63" ht="21" hidden="1" customHeight="1" spans="1:15">
      <c r="A63" s="11">
        <v>58</v>
      </c>
      <c r="B63" s="12" t="s">
        <v>95</v>
      </c>
      <c r="C63" s="15" t="s">
        <v>188</v>
      </c>
      <c r="D63" s="17" t="s">
        <v>180</v>
      </c>
      <c r="E63" s="15" t="s">
        <v>187</v>
      </c>
      <c r="F63" s="16">
        <v>0.837</v>
      </c>
      <c r="G63" s="14">
        <v>2019</v>
      </c>
      <c r="H63" s="11">
        <f t="shared" si="2"/>
        <v>58.59</v>
      </c>
      <c r="I63" s="14"/>
      <c r="J63" s="14"/>
      <c r="K63" s="14"/>
      <c r="L63" s="24">
        <f t="shared" si="0"/>
        <v>25.11</v>
      </c>
      <c r="M63" s="24">
        <f t="shared" si="1"/>
        <v>33.48</v>
      </c>
      <c r="N63" s="25" t="s">
        <v>25</v>
      </c>
      <c r="O63" s="26" t="s">
        <v>26</v>
      </c>
    </row>
    <row r="64" ht="21" hidden="1" customHeight="1" spans="1:15">
      <c r="A64" s="11">
        <v>59</v>
      </c>
      <c r="B64" s="12" t="s">
        <v>95</v>
      </c>
      <c r="C64" s="13" t="s">
        <v>189</v>
      </c>
      <c r="D64" s="17" t="s">
        <v>180</v>
      </c>
      <c r="E64" s="13" t="s">
        <v>187</v>
      </c>
      <c r="F64" s="13">
        <v>0.523</v>
      </c>
      <c r="G64" s="14">
        <v>2019</v>
      </c>
      <c r="H64" s="11">
        <f t="shared" si="2"/>
        <v>36.61</v>
      </c>
      <c r="I64" s="14"/>
      <c r="J64" s="14"/>
      <c r="K64" s="14"/>
      <c r="L64" s="24">
        <f t="shared" si="0"/>
        <v>15.69</v>
      </c>
      <c r="M64" s="24">
        <f t="shared" si="1"/>
        <v>20.92</v>
      </c>
      <c r="N64" s="25" t="s">
        <v>25</v>
      </c>
      <c r="O64" s="26" t="s">
        <v>26</v>
      </c>
    </row>
    <row r="65" ht="21" hidden="1" customHeight="1" spans="1:15">
      <c r="A65" s="11">
        <v>60</v>
      </c>
      <c r="B65" s="12" t="s">
        <v>95</v>
      </c>
      <c r="C65" s="13" t="s">
        <v>190</v>
      </c>
      <c r="D65" s="17" t="s">
        <v>180</v>
      </c>
      <c r="E65" s="13" t="s">
        <v>187</v>
      </c>
      <c r="F65" s="13">
        <v>0.143</v>
      </c>
      <c r="G65" s="14">
        <v>2019</v>
      </c>
      <c r="H65" s="11">
        <f t="shared" si="2"/>
        <v>10.01</v>
      </c>
      <c r="I65" s="14"/>
      <c r="J65" s="14"/>
      <c r="K65" s="14"/>
      <c r="L65" s="24">
        <f t="shared" si="0"/>
        <v>4.29</v>
      </c>
      <c r="M65" s="24">
        <f t="shared" si="1"/>
        <v>5.72</v>
      </c>
      <c r="N65" s="25" t="s">
        <v>25</v>
      </c>
      <c r="O65" s="26" t="s">
        <v>26</v>
      </c>
    </row>
    <row r="66" ht="21" hidden="1" customHeight="1" spans="1:15">
      <c r="A66" s="11">
        <v>61</v>
      </c>
      <c r="B66" s="12" t="s">
        <v>95</v>
      </c>
      <c r="C66" s="13" t="s">
        <v>191</v>
      </c>
      <c r="D66" s="17" t="s">
        <v>180</v>
      </c>
      <c r="E66" s="13" t="s">
        <v>192</v>
      </c>
      <c r="F66" s="13">
        <v>0.2</v>
      </c>
      <c r="G66" s="14">
        <v>2019</v>
      </c>
      <c r="H66" s="11">
        <f t="shared" si="2"/>
        <v>14</v>
      </c>
      <c r="I66" s="14"/>
      <c r="J66" s="14"/>
      <c r="K66" s="14"/>
      <c r="L66" s="24">
        <f t="shared" si="0"/>
        <v>6</v>
      </c>
      <c r="M66" s="24">
        <f t="shared" si="1"/>
        <v>8</v>
      </c>
      <c r="N66" s="25" t="s">
        <v>25</v>
      </c>
      <c r="O66" s="26" t="s">
        <v>26</v>
      </c>
    </row>
    <row r="67" ht="21" hidden="1" customHeight="1" spans="1:15">
      <c r="A67" s="11">
        <v>62</v>
      </c>
      <c r="B67" s="12" t="s">
        <v>95</v>
      </c>
      <c r="C67" s="15" t="s">
        <v>193</v>
      </c>
      <c r="D67" s="17" t="s">
        <v>180</v>
      </c>
      <c r="E67" s="15" t="s">
        <v>192</v>
      </c>
      <c r="F67" s="13">
        <v>1.033</v>
      </c>
      <c r="G67" s="14">
        <v>2019</v>
      </c>
      <c r="H67" s="11">
        <f t="shared" si="2"/>
        <v>72.31</v>
      </c>
      <c r="I67" s="14"/>
      <c r="J67" s="14"/>
      <c r="K67" s="14"/>
      <c r="L67" s="24">
        <f t="shared" si="0"/>
        <v>30.99</v>
      </c>
      <c r="M67" s="24">
        <f t="shared" si="1"/>
        <v>41.32</v>
      </c>
      <c r="N67" s="25" t="s">
        <v>25</v>
      </c>
      <c r="O67" s="26" t="s">
        <v>26</v>
      </c>
    </row>
    <row r="68" ht="21" hidden="1" customHeight="1" spans="1:15">
      <c r="A68" s="11">
        <v>63</v>
      </c>
      <c r="B68" s="12" t="s">
        <v>95</v>
      </c>
      <c r="C68" s="13" t="s">
        <v>194</v>
      </c>
      <c r="D68" s="17" t="s">
        <v>180</v>
      </c>
      <c r="E68" s="13" t="s">
        <v>195</v>
      </c>
      <c r="F68" s="13">
        <v>0.664</v>
      </c>
      <c r="G68" s="14">
        <v>2019</v>
      </c>
      <c r="H68" s="11">
        <f t="shared" si="2"/>
        <v>46.48</v>
      </c>
      <c r="I68" s="14"/>
      <c r="J68" s="14"/>
      <c r="K68" s="14"/>
      <c r="L68" s="24">
        <f t="shared" si="0"/>
        <v>19.92</v>
      </c>
      <c r="M68" s="24">
        <f t="shared" si="1"/>
        <v>26.56</v>
      </c>
      <c r="N68" s="25" t="s">
        <v>25</v>
      </c>
      <c r="O68" s="26" t="s">
        <v>26</v>
      </c>
    </row>
    <row r="69" ht="21" hidden="1" customHeight="1" spans="1:15">
      <c r="A69" s="11">
        <v>64</v>
      </c>
      <c r="B69" s="12" t="s">
        <v>95</v>
      </c>
      <c r="C69" s="13" t="s">
        <v>196</v>
      </c>
      <c r="D69" s="17" t="s">
        <v>180</v>
      </c>
      <c r="E69" s="13" t="s">
        <v>195</v>
      </c>
      <c r="F69" s="13">
        <v>0.224</v>
      </c>
      <c r="G69" s="14">
        <v>2019</v>
      </c>
      <c r="H69" s="11">
        <f t="shared" si="2"/>
        <v>15.68</v>
      </c>
      <c r="I69" s="14"/>
      <c r="J69" s="14"/>
      <c r="K69" s="14"/>
      <c r="L69" s="24">
        <f t="shared" si="0"/>
        <v>6.72</v>
      </c>
      <c r="M69" s="24">
        <f t="shared" si="1"/>
        <v>8.96</v>
      </c>
      <c r="N69" s="25" t="s">
        <v>25</v>
      </c>
      <c r="O69" s="26" t="s">
        <v>26</v>
      </c>
    </row>
    <row r="70" ht="21" hidden="1" customHeight="1" spans="1:15">
      <c r="A70" s="11">
        <v>65</v>
      </c>
      <c r="B70" s="12" t="s">
        <v>95</v>
      </c>
      <c r="C70" s="13" t="s">
        <v>197</v>
      </c>
      <c r="D70" s="17" t="s">
        <v>180</v>
      </c>
      <c r="E70" s="13" t="s">
        <v>195</v>
      </c>
      <c r="F70" s="13">
        <v>0.263</v>
      </c>
      <c r="G70" s="14">
        <v>2019</v>
      </c>
      <c r="H70" s="11">
        <f t="shared" si="2"/>
        <v>18.41</v>
      </c>
      <c r="I70" s="14"/>
      <c r="J70" s="14"/>
      <c r="K70" s="14"/>
      <c r="L70" s="24">
        <f t="shared" si="0"/>
        <v>7.89</v>
      </c>
      <c r="M70" s="24">
        <f t="shared" si="1"/>
        <v>10.52</v>
      </c>
      <c r="N70" s="25" t="s">
        <v>25</v>
      </c>
      <c r="O70" s="26" t="s">
        <v>26</v>
      </c>
    </row>
    <row r="71" ht="21" hidden="1" customHeight="1" spans="1:15">
      <c r="A71" s="11">
        <v>66</v>
      </c>
      <c r="B71" s="12" t="s">
        <v>95</v>
      </c>
      <c r="C71" s="15" t="s">
        <v>198</v>
      </c>
      <c r="D71" s="17" t="s">
        <v>180</v>
      </c>
      <c r="E71" s="15" t="s">
        <v>199</v>
      </c>
      <c r="F71" s="16">
        <v>0.35</v>
      </c>
      <c r="G71" s="14">
        <v>2019</v>
      </c>
      <c r="H71" s="11">
        <f t="shared" si="2"/>
        <v>24.5</v>
      </c>
      <c r="I71" s="14"/>
      <c r="J71" s="14"/>
      <c r="K71" s="14"/>
      <c r="L71" s="24">
        <f t="shared" ref="L71:L134" si="3">F71*30</f>
        <v>10.5</v>
      </c>
      <c r="M71" s="24">
        <f t="shared" ref="M71:M134" si="4">F71*40</f>
        <v>14</v>
      </c>
      <c r="N71" s="25" t="s">
        <v>25</v>
      </c>
      <c r="O71" s="26" t="s">
        <v>26</v>
      </c>
    </row>
    <row r="72" ht="21" hidden="1" customHeight="1" spans="1:15">
      <c r="A72" s="11">
        <v>67</v>
      </c>
      <c r="B72" s="12" t="s">
        <v>95</v>
      </c>
      <c r="C72" s="13" t="s">
        <v>200</v>
      </c>
      <c r="D72" s="17" t="s">
        <v>180</v>
      </c>
      <c r="E72" s="13" t="s">
        <v>199</v>
      </c>
      <c r="F72" s="16">
        <v>0.879</v>
      </c>
      <c r="G72" s="14">
        <v>2019</v>
      </c>
      <c r="H72" s="11">
        <f t="shared" si="2"/>
        <v>61.53</v>
      </c>
      <c r="I72" s="14"/>
      <c r="J72" s="14"/>
      <c r="K72" s="14"/>
      <c r="L72" s="24">
        <f t="shared" si="3"/>
        <v>26.37</v>
      </c>
      <c r="M72" s="24">
        <f t="shared" si="4"/>
        <v>35.16</v>
      </c>
      <c r="N72" s="25" t="s">
        <v>25</v>
      </c>
      <c r="O72" s="26" t="s">
        <v>26</v>
      </c>
    </row>
    <row r="73" ht="21" hidden="1" customHeight="1" spans="1:15">
      <c r="A73" s="11">
        <v>68</v>
      </c>
      <c r="B73" s="12" t="s">
        <v>95</v>
      </c>
      <c r="C73" s="13" t="s">
        <v>201</v>
      </c>
      <c r="D73" s="17" t="s">
        <v>180</v>
      </c>
      <c r="E73" s="13" t="s">
        <v>199</v>
      </c>
      <c r="F73" s="16">
        <v>1.033</v>
      </c>
      <c r="G73" s="14">
        <v>2019</v>
      </c>
      <c r="H73" s="11">
        <f t="shared" si="2"/>
        <v>72.31</v>
      </c>
      <c r="I73" s="14"/>
      <c r="J73" s="14"/>
      <c r="K73" s="14"/>
      <c r="L73" s="24">
        <f t="shared" si="3"/>
        <v>30.99</v>
      </c>
      <c r="M73" s="24">
        <f t="shared" si="4"/>
        <v>41.32</v>
      </c>
      <c r="N73" s="25" t="s">
        <v>25</v>
      </c>
      <c r="O73" s="26" t="s">
        <v>26</v>
      </c>
    </row>
    <row r="74" ht="21" hidden="1" customHeight="1" spans="1:15">
      <c r="A74" s="11">
        <v>69</v>
      </c>
      <c r="B74" s="12" t="s">
        <v>95</v>
      </c>
      <c r="C74" s="13" t="s">
        <v>202</v>
      </c>
      <c r="D74" s="17" t="s">
        <v>180</v>
      </c>
      <c r="E74" s="13" t="s">
        <v>203</v>
      </c>
      <c r="F74" s="13">
        <v>1.151</v>
      </c>
      <c r="G74" s="14">
        <v>2019</v>
      </c>
      <c r="H74" s="11">
        <f t="shared" ref="H74:H137" si="5">F74*70</f>
        <v>80.57</v>
      </c>
      <c r="I74" s="14"/>
      <c r="J74" s="14"/>
      <c r="K74" s="14"/>
      <c r="L74" s="24">
        <f t="shared" si="3"/>
        <v>34.53</v>
      </c>
      <c r="M74" s="24">
        <f t="shared" si="4"/>
        <v>46.04</v>
      </c>
      <c r="N74" s="25" t="s">
        <v>25</v>
      </c>
      <c r="O74" s="26" t="s">
        <v>26</v>
      </c>
    </row>
    <row r="75" ht="21" hidden="1" customHeight="1" spans="1:15">
      <c r="A75" s="11">
        <v>70</v>
      </c>
      <c r="B75" s="12" t="s">
        <v>95</v>
      </c>
      <c r="C75" s="15" t="s">
        <v>204</v>
      </c>
      <c r="D75" s="17" t="s">
        <v>180</v>
      </c>
      <c r="E75" s="15" t="s">
        <v>205</v>
      </c>
      <c r="F75" s="13">
        <v>0.381</v>
      </c>
      <c r="G75" s="14">
        <v>2019</v>
      </c>
      <c r="H75" s="11">
        <f t="shared" si="5"/>
        <v>26.67</v>
      </c>
      <c r="I75" s="14"/>
      <c r="J75" s="14"/>
      <c r="K75" s="14"/>
      <c r="L75" s="24">
        <f t="shared" si="3"/>
        <v>11.43</v>
      </c>
      <c r="M75" s="24">
        <f t="shared" si="4"/>
        <v>15.24</v>
      </c>
      <c r="N75" s="25" t="s">
        <v>25</v>
      </c>
      <c r="O75" s="26" t="s">
        <v>26</v>
      </c>
    </row>
    <row r="76" ht="21" hidden="1" customHeight="1" spans="1:15">
      <c r="A76" s="11">
        <v>71</v>
      </c>
      <c r="B76" s="12" t="s">
        <v>95</v>
      </c>
      <c r="C76" s="13" t="s">
        <v>206</v>
      </c>
      <c r="D76" s="17" t="s">
        <v>180</v>
      </c>
      <c r="E76" s="13" t="s">
        <v>205</v>
      </c>
      <c r="F76" s="13">
        <v>1.113</v>
      </c>
      <c r="G76" s="14">
        <v>2019</v>
      </c>
      <c r="H76" s="11">
        <f t="shared" si="5"/>
        <v>77.91</v>
      </c>
      <c r="I76" s="14"/>
      <c r="J76" s="14"/>
      <c r="K76" s="14"/>
      <c r="L76" s="24">
        <f t="shared" si="3"/>
        <v>33.39</v>
      </c>
      <c r="M76" s="24">
        <f t="shared" si="4"/>
        <v>44.52</v>
      </c>
      <c r="N76" s="25" t="s">
        <v>25</v>
      </c>
      <c r="O76" s="26" t="s">
        <v>26</v>
      </c>
    </row>
    <row r="77" ht="21" hidden="1" customHeight="1" spans="1:15">
      <c r="A77" s="11">
        <v>72</v>
      </c>
      <c r="B77" s="12" t="s">
        <v>95</v>
      </c>
      <c r="C77" s="13" t="s">
        <v>207</v>
      </c>
      <c r="D77" s="17" t="s">
        <v>180</v>
      </c>
      <c r="E77" s="13" t="s">
        <v>205</v>
      </c>
      <c r="F77" s="13">
        <v>0.236</v>
      </c>
      <c r="G77" s="14">
        <v>2019</v>
      </c>
      <c r="H77" s="11">
        <f t="shared" si="5"/>
        <v>16.52</v>
      </c>
      <c r="I77" s="14"/>
      <c r="J77" s="14"/>
      <c r="K77" s="14"/>
      <c r="L77" s="24">
        <f t="shared" si="3"/>
        <v>7.08</v>
      </c>
      <c r="M77" s="24">
        <f t="shared" si="4"/>
        <v>9.44</v>
      </c>
      <c r="N77" s="25" t="s">
        <v>25</v>
      </c>
      <c r="O77" s="26" t="s">
        <v>26</v>
      </c>
    </row>
    <row r="78" ht="21" hidden="1" customHeight="1" spans="1:15">
      <c r="A78" s="11">
        <v>73</v>
      </c>
      <c r="B78" s="12" t="s">
        <v>95</v>
      </c>
      <c r="C78" s="13" t="s">
        <v>208</v>
      </c>
      <c r="D78" s="17" t="s">
        <v>180</v>
      </c>
      <c r="E78" s="13" t="s">
        <v>205</v>
      </c>
      <c r="F78" s="13">
        <v>0.393</v>
      </c>
      <c r="G78" s="14">
        <v>2019</v>
      </c>
      <c r="H78" s="11">
        <f t="shared" si="5"/>
        <v>27.51</v>
      </c>
      <c r="I78" s="14"/>
      <c r="J78" s="14"/>
      <c r="K78" s="14"/>
      <c r="L78" s="24">
        <f t="shared" si="3"/>
        <v>11.79</v>
      </c>
      <c r="M78" s="24">
        <f t="shared" si="4"/>
        <v>15.72</v>
      </c>
      <c r="N78" s="25" t="s">
        <v>25</v>
      </c>
      <c r="O78" s="26" t="s">
        <v>26</v>
      </c>
    </row>
    <row r="79" ht="21" hidden="1" customHeight="1" spans="1:15">
      <c r="A79" s="11">
        <v>74</v>
      </c>
      <c r="B79" s="12" t="s">
        <v>95</v>
      </c>
      <c r="C79" s="15" t="s">
        <v>209</v>
      </c>
      <c r="D79" s="17" t="s">
        <v>180</v>
      </c>
      <c r="E79" s="15" t="s">
        <v>205</v>
      </c>
      <c r="F79" s="13">
        <v>0.214</v>
      </c>
      <c r="G79" s="14">
        <v>2019</v>
      </c>
      <c r="H79" s="11">
        <f t="shared" si="5"/>
        <v>14.98</v>
      </c>
      <c r="I79" s="14"/>
      <c r="J79" s="14"/>
      <c r="K79" s="14"/>
      <c r="L79" s="24">
        <f t="shared" si="3"/>
        <v>6.42</v>
      </c>
      <c r="M79" s="24">
        <f t="shared" si="4"/>
        <v>8.56</v>
      </c>
      <c r="N79" s="25" t="s">
        <v>25</v>
      </c>
      <c r="O79" s="26" t="s">
        <v>26</v>
      </c>
    </row>
    <row r="80" ht="21" hidden="1" customHeight="1" spans="1:15">
      <c r="A80" s="11">
        <v>75</v>
      </c>
      <c r="B80" s="12" t="s">
        <v>95</v>
      </c>
      <c r="C80" s="13" t="s">
        <v>210</v>
      </c>
      <c r="D80" s="17" t="s">
        <v>211</v>
      </c>
      <c r="E80" s="13" t="s">
        <v>212</v>
      </c>
      <c r="F80" s="13">
        <v>0.657</v>
      </c>
      <c r="G80" s="14">
        <v>2019</v>
      </c>
      <c r="H80" s="11">
        <f t="shared" si="5"/>
        <v>45.99</v>
      </c>
      <c r="I80" s="14"/>
      <c r="J80" s="14"/>
      <c r="K80" s="14"/>
      <c r="L80" s="24">
        <f t="shared" si="3"/>
        <v>19.71</v>
      </c>
      <c r="M80" s="24">
        <f t="shared" si="4"/>
        <v>26.28</v>
      </c>
      <c r="N80" s="25" t="s">
        <v>25</v>
      </c>
      <c r="O80" s="26" t="s">
        <v>26</v>
      </c>
    </row>
    <row r="81" ht="21" hidden="1" customHeight="1" spans="1:15">
      <c r="A81" s="11">
        <v>76</v>
      </c>
      <c r="B81" s="12" t="s">
        <v>95</v>
      </c>
      <c r="C81" s="13" t="s">
        <v>213</v>
      </c>
      <c r="D81" s="17" t="s">
        <v>211</v>
      </c>
      <c r="E81" s="13" t="s">
        <v>214</v>
      </c>
      <c r="F81" s="16">
        <v>0.842</v>
      </c>
      <c r="G81" s="14">
        <v>2019</v>
      </c>
      <c r="H81" s="11">
        <f t="shared" si="5"/>
        <v>58.94</v>
      </c>
      <c r="I81" s="14"/>
      <c r="J81" s="14"/>
      <c r="K81" s="14"/>
      <c r="L81" s="24">
        <f t="shared" si="3"/>
        <v>25.26</v>
      </c>
      <c r="M81" s="24">
        <f t="shared" si="4"/>
        <v>33.68</v>
      </c>
      <c r="N81" s="25" t="s">
        <v>25</v>
      </c>
      <c r="O81" s="26" t="s">
        <v>26</v>
      </c>
    </row>
    <row r="82" ht="21" hidden="1" customHeight="1" spans="1:15">
      <c r="A82" s="11">
        <v>77</v>
      </c>
      <c r="B82" s="12" t="s">
        <v>95</v>
      </c>
      <c r="C82" s="13" t="s">
        <v>215</v>
      </c>
      <c r="D82" s="17" t="s">
        <v>211</v>
      </c>
      <c r="E82" s="13" t="s">
        <v>216</v>
      </c>
      <c r="F82" s="16">
        <v>0.337</v>
      </c>
      <c r="G82" s="14">
        <v>2019</v>
      </c>
      <c r="H82" s="11">
        <f t="shared" si="5"/>
        <v>23.59</v>
      </c>
      <c r="I82" s="14"/>
      <c r="J82" s="14"/>
      <c r="K82" s="14"/>
      <c r="L82" s="24">
        <f t="shared" si="3"/>
        <v>10.11</v>
      </c>
      <c r="M82" s="24">
        <f t="shared" si="4"/>
        <v>13.48</v>
      </c>
      <c r="N82" s="25" t="s">
        <v>25</v>
      </c>
      <c r="O82" s="26" t="s">
        <v>26</v>
      </c>
    </row>
    <row r="83" ht="21" hidden="1" customHeight="1" spans="1:15">
      <c r="A83" s="11">
        <v>78</v>
      </c>
      <c r="B83" s="12" t="s">
        <v>95</v>
      </c>
      <c r="C83" s="15" t="s">
        <v>217</v>
      </c>
      <c r="D83" s="17" t="s">
        <v>211</v>
      </c>
      <c r="E83" s="15" t="s">
        <v>218</v>
      </c>
      <c r="F83" s="16">
        <v>0.32</v>
      </c>
      <c r="G83" s="14">
        <v>2019</v>
      </c>
      <c r="H83" s="11">
        <f t="shared" si="5"/>
        <v>22.4</v>
      </c>
      <c r="I83" s="14"/>
      <c r="J83" s="14"/>
      <c r="K83" s="14"/>
      <c r="L83" s="24">
        <f t="shared" si="3"/>
        <v>9.6</v>
      </c>
      <c r="M83" s="24">
        <f t="shared" si="4"/>
        <v>12.8</v>
      </c>
      <c r="N83" s="25" t="s">
        <v>25</v>
      </c>
      <c r="O83" s="26" t="s">
        <v>26</v>
      </c>
    </row>
    <row r="84" ht="21" hidden="1" customHeight="1" spans="1:15">
      <c r="A84" s="11">
        <v>79</v>
      </c>
      <c r="B84" s="12" t="s">
        <v>95</v>
      </c>
      <c r="C84" s="13" t="s">
        <v>219</v>
      </c>
      <c r="D84" s="17" t="s">
        <v>211</v>
      </c>
      <c r="E84" s="13" t="s">
        <v>218</v>
      </c>
      <c r="F84" s="13">
        <v>1.261</v>
      </c>
      <c r="G84" s="14">
        <v>2019</v>
      </c>
      <c r="H84" s="11">
        <f t="shared" si="5"/>
        <v>88.27</v>
      </c>
      <c r="I84" s="14"/>
      <c r="J84" s="14"/>
      <c r="K84" s="14"/>
      <c r="L84" s="24">
        <f t="shared" si="3"/>
        <v>37.83</v>
      </c>
      <c r="M84" s="24">
        <f t="shared" si="4"/>
        <v>50.44</v>
      </c>
      <c r="N84" s="25" t="s">
        <v>25</v>
      </c>
      <c r="O84" s="26" t="s">
        <v>26</v>
      </c>
    </row>
    <row r="85" ht="21" hidden="1" customHeight="1" spans="1:15">
      <c r="A85" s="11">
        <v>80</v>
      </c>
      <c r="B85" s="12" t="s">
        <v>95</v>
      </c>
      <c r="C85" s="13" t="s">
        <v>220</v>
      </c>
      <c r="D85" s="17" t="s">
        <v>211</v>
      </c>
      <c r="E85" s="13" t="s">
        <v>221</v>
      </c>
      <c r="F85" s="13">
        <v>0.464</v>
      </c>
      <c r="G85" s="14">
        <v>2019</v>
      </c>
      <c r="H85" s="11">
        <f t="shared" si="5"/>
        <v>32.48</v>
      </c>
      <c r="I85" s="14"/>
      <c r="J85" s="14"/>
      <c r="K85" s="14"/>
      <c r="L85" s="24">
        <f t="shared" si="3"/>
        <v>13.92</v>
      </c>
      <c r="M85" s="24">
        <f t="shared" si="4"/>
        <v>18.56</v>
      </c>
      <c r="N85" s="25" t="s">
        <v>25</v>
      </c>
      <c r="O85" s="26" t="s">
        <v>26</v>
      </c>
    </row>
    <row r="86" ht="21" hidden="1" customHeight="1" spans="1:15">
      <c r="A86" s="11">
        <v>81</v>
      </c>
      <c r="B86" s="12" t="s">
        <v>95</v>
      </c>
      <c r="C86" s="13" t="s">
        <v>222</v>
      </c>
      <c r="D86" s="17" t="s">
        <v>211</v>
      </c>
      <c r="E86" s="13" t="s">
        <v>223</v>
      </c>
      <c r="F86" s="13">
        <v>0.97</v>
      </c>
      <c r="G86" s="14">
        <v>2019</v>
      </c>
      <c r="H86" s="11">
        <f t="shared" si="5"/>
        <v>67.9</v>
      </c>
      <c r="I86" s="14"/>
      <c r="J86" s="14"/>
      <c r="K86" s="14"/>
      <c r="L86" s="24">
        <f t="shared" si="3"/>
        <v>29.1</v>
      </c>
      <c r="M86" s="24">
        <f t="shared" si="4"/>
        <v>38.8</v>
      </c>
      <c r="N86" s="25" t="s">
        <v>25</v>
      </c>
      <c r="O86" s="26" t="s">
        <v>26</v>
      </c>
    </row>
    <row r="87" ht="21" hidden="1" customHeight="1" spans="1:15">
      <c r="A87" s="11">
        <v>82</v>
      </c>
      <c r="B87" s="12" t="s">
        <v>95</v>
      </c>
      <c r="C87" s="15" t="s">
        <v>224</v>
      </c>
      <c r="D87" s="17" t="s">
        <v>211</v>
      </c>
      <c r="E87" s="15" t="s">
        <v>225</v>
      </c>
      <c r="F87" s="13">
        <v>0.523</v>
      </c>
      <c r="G87" s="14">
        <v>2019</v>
      </c>
      <c r="H87" s="11">
        <f t="shared" si="5"/>
        <v>36.61</v>
      </c>
      <c r="I87" s="14"/>
      <c r="J87" s="14"/>
      <c r="K87" s="14"/>
      <c r="L87" s="24">
        <f t="shared" si="3"/>
        <v>15.69</v>
      </c>
      <c r="M87" s="24">
        <f t="shared" si="4"/>
        <v>20.92</v>
      </c>
      <c r="N87" s="25" t="s">
        <v>25</v>
      </c>
      <c r="O87" s="26" t="s">
        <v>26</v>
      </c>
    </row>
    <row r="88" ht="21" hidden="1" customHeight="1" spans="1:15">
      <c r="A88" s="11">
        <v>83</v>
      </c>
      <c r="B88" s="12" t="s">
        <v>95</v>
      </c>
      <c r="C88" s="13" t="s">
        <v>226</v>
      </c>
      <c r="D88" s="17" t="s">
        <v>211</v>
      </c>
      <c r="E88" s="13" t="s">
        <v>225</v>
      </c>
      <c r="F88" s="13">
        <v>0.205</v>
      </c>
      <c r="G88" s="14">
        <v>2019</v>
      </c>
      <c r="H88" s="11">
        <f t="shared" si="5"/>
        <v>14.35</v>
      </c>
      <c r="I88" s="14"/>
      <c r="J88" s="14"/>
      <c r="K88" s="14"/>
      <c r="L88" s="24">
        <f t="shared" si="3"/>
        <v>6.15</v>
      </c>
      <c r="M88" s="24">
        <f t="shared" si="4"/>
        <v>8.2</v>
      </c>
      <c r="N88" s="25" t="s">
        <v>25</v>
      </c>
      <c r="O88" s="26" t="s">
        <v>26</v>
      </c>
    </row>
    <row r="89" ht="21" hidden="1" customHeight="1" spans="1:15">
      <c r="A89" s="11">
        <v>84</v>
      </c>
      <c r="B89" s="12" t="s">
        <v>95</v>
      </c>
      <c r="C89" s="13" t="s">
        <v>227</v>
      </c>
      <c r="D89" s="17" t="s">
        <v>211</v>
      </c>
      <c r="E89" s="13" t="s">
        <v>228</v>
      </c>
      <c r="F89" s="13">
        <v>0.8</v>
      </c>
      <c r="G89" s="14">
        <v>2019</v>
      </c>
      <c r="H89" s="11">
        <f t="shared" si="5"/>
        <v>56</v>
      </c>
      <c r="I89" s="14"/>
      <c r="J89" s="14"/>
      <c r="K89" s="14"/>
      <c r="L89" s="24">
        <f t="shared" si="3"/>
        <v>24</v>
      </c>
      <c r="M89" s="24">
        <f t="shared" si="4"/>
        <v>32</v>
      </c>
      <c r="N89" s="25" t="s">
        <v>25</v>
      </c>
      <c r="O89" s="26" t="s">
        <v>26</v>
      </c>
    </row>
    <row r="90" ht="21" hidden="1" customHeight="1" spans="1:15">
      <c r="A90" s="11">
        <v>85</v>
      </c>
      <c r="B90" s="12" t="s">
        <v>95</v>
      </c>
      <c r="C90" s="13" t="s">
        <v>229</v>
      </c>
      <c r="D90" s="17" t="s">
        <v>211</v>
      </c>
      <c r="E90" s="13" t="s">
        <v>230</v>
      </c>
      <c r="F90" s="13">
        <v>0.845</v>
      </c>
      <c r="G90" s="14">
        <v>2019</v>
      </c>
      <c r="H90" s="11">
        <f t="shared" si="5"/>
        <v>59.15</v>
      </c>
      <c r="I90" s="14"/>
      <c r="J90" s="14"/>
      <c r="K90" s="14"/>
      <c r="L90" s="24">
        <f t="shared" si="3"/>
        <v>25.35</v>
      </c>
      <c r="M90" s="24">
        <f t="shared" si="4"/>
        <v>33.8</v>
      </c>
      <c r="N90" s="25" t="s">
        <v>25</v>
      </c>
      <c r="O90" s="26" t="s">
        <v>26</v>
      </c>
    </row>
    <row r="91" ht="21" hidden="1" customHeight="1" spans="1:15">
      <c r="A91" s="11">
        <v>86</v>
      </c>
      <c r="B91" s="12" t="s">
        <v>95</v>
      </c>
      <c r="C91" s="15" t="s">
        <v>231</v>
      </c>
      <c r="D91" s="17" t="s">
        <v>211</v>
      </c>
      <c r="E91" s="15" t="s">
        <v>230</v>
      </c>
      <c r="F91" s="16">
        <v>1.834</v>
      </c>
      <c r="G91" s="14">
        <v>2019</v>
      </c>
      <c r="H91" s="11">
        <f t="shared" si="5"/>
        <v>128.38</v>
      </c>
      <c r="I91" s="14"/>
      <c r="J91" s="14"/>
      <c r="K91" s="14"/>
      <c r="L91" s="24">
        <f t="shared" si="3"/>
        <v>55.02</v>
      </c>
      <c r="M91" s="24">
        <f t="shared" si="4"/>
        <v>73.36</v>
      </c>
      <c r="N91" s="25" t="s">
        <v>25</v>
      </c>
      <c r="O91" s="26" t="s">
        <v>26</v>
      </c>
    </row>
    <row r="92" ht="21" hidden="1" customHeight="1" spans="1:15">
      <c r="A92" s="11">
        <v>87</v>
      </c>
      <c r="B92" s="12" t="s">
        <v>95</v>
      </c>
      <c r="C92" s="13" t="s">
        <v>232</v>
      </c>
      <c r="D92" s="17" t="s">
        <v>211</v>
      </c>
      <c r="E92" s="13" t="s">
        <v>230</v>
      </c>
      <c r="F92" s="16">
        <v>1.039</v>
      </c>
      <c r="G92" s="14">
        <v>2019</v>
      </c>
      <c r="H92" s="11">
        <f t="shared" si="5"/>
        <v>72.73</v>
      </c>
      <c r="I92" s="14"/>
      <c r="J92" s="14"/>
      <c r="K92" s="14"/>
      <c r="L92" s="24">
        <f t="shared" si="3"/>
        <v>31.17</v>
      </c>
      <c r="M92" s="24">
        <f t="shared" si="4"/>
        <v>41.56</v>
      </c>
      <c r="N92" s="25" t="s">
        <v>25</v>
      </c>
      <c r="O92" s="26" t="s">
        <v>26</v>
      </c>
    </row>
    <row r="93" ht="21" customHeight="1" spans="1:15">
      <c r="A93" s="11">
        <v>88</v>
      </c>
      <c r="B93" s="12" t="s">
        <v>95</v>
      </c>
      <c r="C93" s="13" t="s">
        <v>233</v>
      </c>
      <c r="D93" s="17" t="s">
        <v>234</v>
      </c>
      <c r="E93" s="13" t="s">
        <v>235</v>
      </c>
      <c r="F93" s="16">
        <v>0.29</v>
      </c>
      <c r="G93" s="14">
        <v>2019</v>
      </c>
      <c r="H93" s="11">
        <f t="shared" si="5"/>
        <v>20.3</v>
      </c>
      <c r="I93" s="14"/>
      <c r="J93" s="14"/>
      <c r="K93" s="14"/>
      <c r="L93" s="24">
        <f t="shared" si="3"/>
        <v>8.7</v>
      </c>
      <c r="M93" s="24">
        <f t="shared" si="4"/>
        <v>11.6</v>
      </c>
      <c r="N93" s="25" t="s">
        <v>25</v>
      </c>
      <c r="O93" s="26" t="s">
        <v>26</v>
      </c>
    </row>
    <row r="94" ht="21" customHeight="1" spans="1:15">
      <c r="A94" s="11">
        <v>89</v>
      </c>
      <c r="B94" s="12" t="s">
        <v>95</v>
      </c>
      <c r="C94" s="13" t="s">
        <v>236</v>
      </c>
      <c r="D94" s="17" t="s">
        <v>234</v>
      </c>
      <c r="E94" s="13" t="s">
        <v>235</v>
      </c>
      <c r="F94" s="13">
        <v>0.513</v>
      </c>
      <c r="G94" s="14">
        <v>2019</v>
      </c>
      <c r="H94" s="11">
        <f t="shared" si="5"/>
        <v>35.91</v>
      </c>
      <c r="I94" s="14"/>
      <c r="J94" s="14"/>
      <c r="K94" s="14"/>
      <c r="L94" s="24">
        <f t="shared" si="3"/>
        <v>15.39</v>
      </c>
      <c r="M94" s="24">
        <f t="shared" si="4"/>
        <v>20.52</v>
      </c>
      <c r="N94" s="25" t="s">
        <v>25</v>
      </c>
      <c r="O94" s="26" t="s">
        <v>26</v>
      </c>
    </row>
    <row r="95" ht="21" customHeight="1" spans="1:15">
      <c r="A95" s="11">
        <v>90</v>
      </c>
      <c r="B95" s="12" t="s">
        <v>95</v>
      </c>
      <c r="C95" s="15" t="s">
        <v>237</v>
      </c>
      <c r="D95" s="17" t="s">
        <v>234</v>
      </c>
      <c r="E95" s="15" t="s">
        <v>238</v>
      </c>
      <c r="F95" s="13">
        <v>0.447</v>
      </c>
      <c r="G95" s="14">
        <v>2019</v>
      </c>
      <c r="H95" s="11">
        <f t="shared" si="5"/>
        <v>31.29</v>
      </c>
      <c r="I95" s="14"/>
      <c r="J95" s="14"/>
      <c r="K95" s="14"/>
      <c r="L95" s="24">
        <f t="shared" si="3"/>
        <v>13.41</v>
      </c>
      <c r="M95" s="24">
        <f t="shared" si="4"/>
        <v>17.88</v>
      </c>
      <c r="N95" s="25" t="s">
        <v>25</v>
      </c>
      <c r="O95" s="26" t="s">
        <v>26</v>
      </c>
    </row>
    <row r="96" ht="21" customHeight="1" spans="1:15">
      <c r="A96" s="11">
        <v>91</v>
      </c>
      <c r="B96" s="12" t="s">
        <v>95</v>
      </c>
      <c r="C96" s="13" t="s">
        <v>239</v>
      </c>
      <c r="D96" s="17" t="s">
        <v>234</v>
      </c>
      <c r="E96" s="13" t="s">
        <v>238</v>
      </c>
      <c r="F96" s="13">
        <v>0.626</v>
      </c>
      <c r="G96" s="14">
        <v>2019</v>
      </c>
      <c r="H96" s="11">
        <f t="shared" si="5"/>
        <v>43.82</v>
      </c>
      <c r="I96" s="14"/>
      <c r="J96" s="14"/>
      <c r="K96" s="14"/>
      <c r="L96" s="24">
        <f t="shared" si="3"/>
        <v>18.78</v>
      </c>
      <c r="M96" s="24">
        <f t="shared" si="4"/>
        <v>25.04</v>
      </c>
      <c r="N96" s="25" t="s">
        <v>25</v>
      </c>
      <c r="O96" s="26" t="s">
        <v>26</v>
      </c>
    </row>
    <row r="97" ht="21" customHeight="1" spans="1:15">
      <c r="A97" s="11">
        <v>92</v>
      </c>
      <c r="B97" s="12" t="s">
        <v>95</v>
      </c>
      <c r="C97" s="13" t="s">
        <v>240</v>
      </c>
      <c r="D97" s="17" t="s">
        <v>234</v>
      </c>
      <c r="E97" s="13" t="s">
        <v>241</v>
      </c>
      <c r="F97" s="13">
        <v>0.298</v>
      </c>
      <c r="G97" s="14">
        <v>2019</v>
      </c>
      <c r="H97" s="11">
        <f t="shared" si="5"/>
        <v>20.86</v>
      </c>
      <c r="I97" s="14"/>
      <c r="J97" s="14"/>
      <c r="K97" s="14"/>
      <c r="L97" s="24">
        <f t="shared" si="3"/>
        <v>8.94</v>
      </c>
      <c r="M97" s="24">
        <f t="shared" si="4"/>
        <v>11.92</v>
      </c>
      <c r="N97" s="25" t="s">
        <v>25</v>
      </c>
      <c r="O97" s="26" t="s">
        <v>26</v>
      </c>
    </row>
    <row r="98" ht="21" customHeight="1" spans="1:15">
      <c r="A98" s="11">
        <v>93</v>
      </c>
      <c r="B98" s="12" t="s">
        <v>95</v>
      </c>
      <c r="C98" s="13" t="s">
        <v>242</v>
      </c>
      <c r="D98" s="17" t="s">
        <v>234</v>
      </c>
      <c r="E98" s="13" t="s">
        <v>241</v>
      </c>
      <c r="F98" s="13">
        <v>0.402</v>
      </c>
      <c r="G98" s="14">
        <v>2019</v>
      </c>
      <c r="H98" s="11">
        <f t="shared" si="5"/>
        <v>28.14</v>
      </c>
      <c r="I98" s="14"/>
      <c r="J98" s="14"/>
      <c r="K98" s="14"/>
      <c r="L98" s="24">
        <f t="shared" si="3"/>
        <v>12.06</v>
      </c>
      <c r="M98" s="24">
        <f t="shared" si="4"/>
        <v>16.08</v>
      </c>
      <c r="N98" s="25" t="s">
        <v>25</v>
      </c>
      <c r="O98" s="26" t="s">
        <v>26</v>
      </c>
    </row>
    <row r="99" ht="21" customHeight="1" spans="1:15">
      <c r="A99" s="11">
        <v>94</v>
      </c>
      <c r="B99" s="12" t="s">
        <v>95</v>
      </c>
      <c r="C99" s="15" t="s">
        <v>243</v>
      </c>
      <c r="D99" s="17" t="s">
        <v>234</v>
      </c>
      <c r="E99" s="15" t="s">
        <v>241</v>
      </c>
      <c r="F99" s="13">
        <v>0.545</v>
      </c>
      <c r="G99" s="14">
        <v>2019</v>
      </c>
      <c r="H99" s="11">
        <f t="shared" si="5"/>
        <v>38.15</v>
      </c>
      <c r="I99" s="14"/>
      <c r="J99" s="14"/>
      <c r="K99" s="14"/>
      <c r="L99" s="24">
        <f t="shared" si="3"/>
        <v>16.35</v>
      </c>
      <c r="M99" s="24">
        <f t="shared" si="4"/>
        <v>21.8</v>
      </c>
      <c r="N99" s="25" t="s">
        <v>25</v>
      </c>
      <c r="O99" s="26" t="s">
        <v>26</v>
      </c>
    </row>
    <row r="100" ht="21" customHeight="1" spans="1:15">
      <c r="A100" s="11">
        <v>95</v>
      </c>
      <c r="B100" s="12" t="s">
        <v>95</v>
      </c>
      <c r="C100" s="13" t="s">
        <v>244</v>
      </c>
      <c r="D100" s="17" t="s">
        <v>234</v>
      </c>
      <c r="E100" s="13" t="s">
        <v>238</v>
      </c>
      <c r="F100" s="13">
        <v>0.335</v>
      </c>
      <c r="G100" s="14">
        <v>2019</v>
      </c>
      <c r="H100" s="11">
        <f t="shared" si="5"/>
        <v>23.45</v>
      </c>
      <c r="I100" s="14"/>
      <c r="J100" s="14"/>
      <c r="K100" s="14"/>
      <c r="L100" s="24">
        <f t="shared" si="3"/>
        <v>10.05</v>
      </c>
      <c r="M100" s="24">
        <f t="shared" si="4"/>
        <v>13.4</v>
      </c>
      <c r="N100" s="25" t="s">
        <v>25</v>
      </c>
      <c r="O100" s="26" t="s">
        <v>26</v>
      </c>
    </row>
    <row r="101" ht="21" customHeight="1" spans="1:15">
      <c r="A101" s="11">
        <v>96</v>
      </c>
      <c r="B101" s="12" t="s">
        <v>95</v>
      </c>
      <c r="C101" s="13" t="s">
        <v>245</v>
      </c>
      <c r="D101" s="17" t="s">
        <v>234</v>
      </c>
      <c r="E101" s="13" t="s">
        <v>246</v>
      </c>
      <c r="F101" s="16">
        <v>0.533</v>
      </c>
      <c r="G101" s="14">
        <v>2019</v>
      </c>
      <c r="H101" s="11">
        <f t="shared" si="5"/>
        <v>37.31</v>
      </c>
      <c r="I101" s="14"/>
      <c r="J101" s="14"/>
      <c r="K101" s="14"/>
      <c r="L101" s="24">
        <f t="shared" si="3"/>
        <v>15.99</v>
      </c>
      <c r="M101" s="24">
        <f t="shared" si="4"/>
        <v>21.32</v>
      </c>
      <c r="N101" s="25" t="s">
        <v>25</v>
      </c>
      <c r="O101" s="26" t="s">
        <v>26</v>
      </c>
    </row>
    <row r="102" ht="21" customHeight="1" spans="1:15">
      <c r="A102" s="11">
        <v>97</v>
      </c>
      <c r="B102" s="12" t="s">
        <v>95</v>
      </c>
      <c r="C102" s="13" t="s">
        <v>247</v>
      </c>
      <c r="D102" s="17" t="s">
        <v>234</v>
      </c>
      <c r="E102" s="13" t="s">
        <v>248</v>
      </c>
      <c r="F102" s="16">
        <v>0.22</v>
      </c>
      <c r="G102" s="14">
        <v>2019</v>
      </c>
      <c r="H102" s="11">
        <f t="shared" si="5"/>
        <v>15.4</v>
      </c>
      <c r="I102" s="14"/>
      <c r="J102" s="14"/>
      <c r="K102" s="14"/>
      <c r="L102" s="24">
        <f t="shared" si="3"/>
        <v>6.6</v>
      </c>
      <c r="M102" s="24">
        <f t="shared" si="4"/>
        <v>8.8</v>
      </c>
      <c r="N102" s="25" t="s">
        <v>25</v>
      </c>
      <c r="O102" s="26" t="s">
        <v>26</v>
      </c>
    </row>
    <row r="103" ht="21" customHeight="1" spans="1:15">
      <c r="A103" s="11">
        <v>98</v>
      </c>
      <c r="B103" s="12" t="s">
        <v>95</v>
      </c>
      <c r="C103" s="15" t="s">
        <v>249</v>
      </c>
      <c r="D103" s="17" t="s">
        <v>234</v>
      </c>
      <c r="E103" s="15" t="s">
        <v>248</v>
      </c>
      <c r="F103" s="16">
        <v>0.238</v>
      </c>
      <c r="G103" s="14">
        <v>2019</v>
      </c>
      <c r="H103" s="11">
        <f t="shared" si="5"/>
        <v>16.66</v>
      </c>
      <c r="I103" s="14"/>
      <c r="J103" s="14"/>
      <c r="K103" s="14"/>
      <c r="L103" s="24">
        <f t="shared" si="3"/>
        <v>7.14</v>
      </c>
      <c r="M103" s="24">
        <f t="shared" si="4"/>
        <v>9.52</v>
      </c>
      <c r="N103" s="25" t="s">
        <v>25</v>
      </c>
      <c r="O103" s="26" t="s">
        <v>26</v>
      </c>
    </row>
    <row r="104" ht="21" customHeight="1" spans="1:15">
      <c r="A104" s="11">
        <v>99</v>
      </c>
      <c r="B104" s="12" t="s">
        <v>95</v>
      </c>
      <c r="C104" s="13" t="s">
        <v>250</v>
      </c>
      <c r="D104" s="17" t="s">
        <v>234</v>
      </c>
      <c r="E104" s="13" t="s">
        <v>248</v>
      </c>
      <c r="F104" s="13">
        <v>0.727</v>
      </c>
      <c r="G104" s="14">
        <v>2019</v>
      </c>
      <c r="H104" s="11">
        <f t="shared" si="5"/>
        <v>50.89</v>
      </c>
      <c r="I104" s="14"/>
      <c r="J104" s="14"/>
      <c r="K104" s="14"/>
      <c r="L104" s="24">
        <f t="shared" si="3"/>
        <v>21.81</v>
      </c>
      <c r="M104" s="24">
        <f t="shared" si="4"/>
        <v>29.08</v>
      </c>
      <c r="N104" s="25" t="s">
        <v>25</v>
      </c>
      <c r="O104" s="26" t="s">
        <v>26</v>
      </c>
    </row>
    <row r="105" ht="21" customHeight="1" spans="1:15">
      <c r="A105" s="11">
        <v>100</v>
      </c>
      <c r="B105" s="12" t="s">
        <v>95</v>
      </c>
      <c r="C105" s="13" t="s">
        <v>251</v>
      </c>
      <c r="D105" s="17" t="s">
        <v>234</v>
      </c>
      <c r="E105" s="13" t="s">
        <v>252</v>
      </c>
      <c r="F105" s="13">
        <v>0.456</v>
      </c>
      <c r="G105" s="14">
        <v>2019</v>
      </c>
      <c r="H105" s="11">
        <f t="shared" si="5"/>
        <v>31.92</v>
      </c>
      <c r="I105" s="14"/>
      <c r="J105" s="14"/>
      <c r="K105" s="14"/>
      <c r="L105" s="24">
        <f t="shared" si="3"/>
        <v>13.68</v>
      </c>
      <c r="M105" s="24">
        <f t="shared" si="4"/>
        <v>18.24</v>
      </c>
      <c r="N105" s="25" t="s">
        <v>25</v>
      </c>
      <c r="O105" s="26" t="s">
        <v>26</v>
      </c>
    </row>
    <row r="106" ht="21" customHeight="1" spans="1:15">
      <c r="A106" s="11">
        <v>101</v>
      </c>
      <c r="B106" s="12" t="s">
        <v>95</v>
      </c>
      <c r="C106" s="13" t="s">
        <v>253</v>
      </c>
      <c r="D106" s="17" t="s">
        <v>234</v>
      </c>
      <c r="E106" s="13" t="s">
        <v>252</v>
      </c>
      <c r="F106" s="13">
        <v>0.27</v>
      </c>
      <c r="G106" s="14">
        <v>2019</v>
      </c>
      <c r="H106" s="11">
        <f t="shared" si="5"/>
        <v>18.9</v>
      </c>
      <c r="I106" s="14"/>
      <c r="J106" s="14"/>
      <c r="K106" s="14"/>
      <c r="L106" s="24">
        <f t="shared" si="3"/>
        <v>8.1</v>
      </c>
      <c r="M106" s="24">
        <f t="shared" si="4"/>
        <v>10.8</v>
      </c>
      <c r="N106" s="25" t="s">
        <v>25</v>
      </c>
      <c r="O106" s="26" t="s">
        <v>26</v>
      </c>
    </row>
    <row r="107" ht="21" customHeight="1" spans="1:15">
      <c r="A107" s="11">
        <v>102</v>
      </c>
      <c r="B107" s="12" t="s">
        <v>95</v>
      </c>
      <c r="C107" s="15" t="s">
        <v>254</v>
      </c>
      <c r="D107" s="17" t="s">
        <v>234</v>
      </c>
      <c r="E107" s="15" t="s">
        <v>252</v>
      </c>
      <c r="F107" s="13">
        <v>0.244</v>
      </c>
      <c r="G107" s="14">
        <v>2019</v>
      </c>
      <c r="H107" s="11">
        <f t="shared" si="5"/>
        <v>17.08</v>
      </c>
      <c r="I107" s="14"/>
      <c r="J107" s="14"/>
      <c r="K107" s="14"/>
      <c r="L107" s="24">
        <f t="shared" si="3"/>
        <v>7.32</v>
      </c>
      <c r="M107" s="24">
        <f t="shared" si="4"/>
        <v>9.76</v>
      </c>
      <c r="N107" s="25" t="s">
        <v>25</v>
      </c>
      <c r="O107" s="26" t="s">
        <v>26</v>
      </c>
    </row>
    <row r="108" ht="21" customHeight="1" spans="1:15">
      <c r="A108" s="11">
        <v>103</v>
      </c>
      <c r="B108" s="12" t="s">
        <v>95</v>
      </c>
      <c r="C108" s="13" t="s">
        <v>255</v>
      </c>
      <c r="D108" s="17" t="s">
        <v>234</v>
      </c>
      <c r="E108" s="13" t="s">
        <v>256</v>
      </c>
      <c r="F108" s="13">
        <v>0.136</v>
      </c>
      <c r="G108" s="14">
        <v>2019</v>
      </c>
      <c r="H108" s="11">
        <f t="shared" si="5"/>
        <v>9.52</v>
      </c>
      <c r="I108" s="14"/>
      <c r="J108" s="14"/>
      <c r="K108" s="14"/>
      <c r="L108" s="24">
        <f t="shared" si="3"/>
        <v>4.08</v>
      </c>
      <c r="M108" s="24">
        <f t="shared" si="4"/>
        <v>5.44</v>
      </c>
      <c r="N108" s="25" t="s">
        <v>25</v>
      </c>
      <c r="O108" s="26" t="s">
        <v>26</v>
      </c>
    </row>
    <row r="109" ht="21" customHeight="1" spans="1:15">
      <c r="A109" s="11">
        <v>104</v>
      </c>
      <c r="B109" s="12" t="s">
        <v>95</v>
      </c>
      <c r="C109" s="13" t="s">
        <v>257</v>
      </c>
      <c r="D109" s="17" t="s">
        <v>234</v>
      </c>
      <c r="E109" s="13" t="s">
        <v>246</v>
      </c>
      <c r="F109" s="13">
        <v>0.331</v>
      </c>
      <c r="G109" s="14">
        <v>2019</v>
      </c>
      <c r="H109" s="11">
        <f t="shared" si="5"/>
        <v>23.17</v>
      </c>
      <c r="I109" s="14"/>
      <c r="J109" s="14"/>
      <c r="K109" s="14"/>
      <c r="L109" s="24">
        <f t="shared" si="3"/>
        <v>9.93</v>
      </c>
      <c r="M109" s="24">
        <f t="shared" si="4"/>
        <v>13.24</v>
      </c>
      <c r="N109" s="25" t="s">
        <v>25</v>
      </c>
      <c r="O109" s="26" t="s">
        <v>26</v>
      </c>
    </row>
    <row r="110" ht="21" customHeight="1" spans="1:15">
      <c r="A110" s="11">
        <v>105</v>
      </c>
      <c r="B110" s="12" t="s">
        <v>95</v>
      </c>
      <c r="C110" s="13" t="s">
        <v>258</v>
      </c>
      <c r="D110" s="17" t="s">
        <v>234</v>
      </c>
      <c r="E110" s="13" t="s">
        <v>246</v>
      </c>
      <c r="F110" s="13">
        <v>0.541</v>
      </c>
      <c r="G110" s="14">
        <v>2019</v>
      </c>
      <c r="H110" s="11">
        <f t="shared" si="5"/>
        <v>37.87</v>
      </c>
      <c r="I110" s="14"/>
      <c r="J110" s="14"/>
      <c r="K110" s="14"/>
      <c r="L110" s="24">
        <f t="shared" si="3"/>
        <v>16.23</v>
      </c>
      <c r="M110" s="24">
        <f t="shared" si="4"/>
        <v>21.64</v>
      </c>
      <c r="N110" s="25" t="s">
        <v>25</v>
      </c>
      <c r="O110" s="26" t="s">
        <v>26</v>
      </c>
    </row>
    <row r="111" ht="21" customHeight="1" spans="1:15">
      <c r="A111" s="11">
        <v>106</v>
      </c>
      <c r="B111" s="12" t="s">
        <v>95</v>
      </c>
      <c r="C111" s="15" t="s">
        <v>259</v>
      </c>
      <c r="D111" s="17" t="s">
        <v>234</v>
      </c>
      <c r="E111" s="15" t="s">
        <v>246</v>
      </c>
      <c r="F111" s="16">
        <v>0.598</v>
      </c>
      <c r="G111" s="14">
        <v>2019</v>
      </c>
      <c r="H111" s="11">
        <f t="shared" si="5"/>
        <v>41.86</v>
      </c>
      <c r="I111" s="14"/>
      <c r="J111" s="14"/>
      <c r="K111" s="14"/>
      <c r="L111" s="24">
        <f t="shared" si="3"/>
        <v>17.94</v>
      </c>
      <c r="M111" s="24">
        <f t="shared" si="4"/>
        <v>23.92</v>
      </c>
      <c r="N111" s="25" t="s">
        <v>25</v>
      </c>
      <c r="O111" s="26" t="s">
        <v>26</v>
      </c>
    </row>
    <row r="112" ht="21" customHeight="1" spans="1:15">
      <c r="A112" s="11">
        <v>107</v>
      </c>
      <c r="B112" s="12" t="s">
        <v>95</v>
      </c>
      <c r="C112" s="13" t="s">
        <v>260</v>
      </c>
      <c r="D112" s="17" t="s">
        <v>234</v>
      </c>
      <c r="E112" s="13" t="s">
        <v>246</v>
      </c>
      <c r="F112" s="16">
        <v>0.209</v>
      </c>
      <c r="G112" s="14">
        <v>2019</v>
      </c>
      <c r="H112" s="11">
        <f t="shared" si="5"/>
        <v>14.63</v>
      </c>
      <c r="I112" s="14"/>
      <c r="J112" s="14"/>
      <c r="K112" s="14"/>
      <c r="L112" s="24">
        <f t="shared" si="3"/>
        <v>6.27</v>
      </c>
      <c r="M112" s="24">
        <f t="shared" si="4"/>
        <v>8.36</v>
      </c>
      <c r="N112" s="25" t="s">
        <v>25</v>
      </c>
      <c r="O112" s="26" t="s">
        <v>26</v>
      </c>
    </row>
    <row r="113" ht="21" customHeight="1" spans="1:15">
      <c r="A113" s="11">
        <v>108</v>
      </c>
      <c r="B113" s="12" t="s">
        <v>95</v>
      </c>
      <c r="C113" s="13" t="s">
        <v>261</v>
      </c>
      <c r="D113" s="17" t="s">
        <v>234</v>
      </c>
      <c r="E113" s="13" t="s">
        <v>246</v>
      </c>
      <c r="F113" s="16">
        <v>0.422</v>
      </c>
      <c r="G113" s="14">
        <v>2019</v>
      </c>
      <c r="H113" s="11">
        <f t="shared" si="5"/>
        <v>29.54</v>
      </c>
      <c r="I113" s="14"/>
      <c r="J113" s="14"/>
      <c r="K113" s="14"/>
      <c r="L113" s="24">
        <f t="shared" si="3"/>
        <v>12.66</v>
      </c>
      <c r="M113" s="24">
        <f t="shared" si="4"/>
        <v>16.88</v>
      </c>
      <c r="N113" s="25" t="s">
        <v>25</v>
      </c>
      <c r="O113" s="26" t="s">
        <v>26</v>
      </c>
    </row>
    <row r="114" ht="21" customHeight="1" spans="1:15">
      <c r="A114" s="11">
        <v>109</v>
      </c>
      <c r="B114" s="12" t="s">
        <v>95</v>
      </c>
      <c r="C114" s="13" t="s">
        <v>262</v>
      </c>
      <c r="D114" s="17" t="s">
        <v>234</v>
      </c>
      <c r="E114" s="13" t="s">
        <v>246</v>
      </c>
      <c r="F114" s="13">
        <v>0.364</v>
      </c>
      <c r="G114" s="14">
        <v>2019</v>
      </c>
      <c r="H114" s="11">
        <f t="shared" si="5"/>
        <v>25.48</v>
      </c>
      <c r="I114" s="14"/>
      <c r="J114" s="14"/>
      <c r="K114" s="14"/>
      <c r="L114" s="24">
        <f t="shared" si="3"/>
        <v>10.92</v>
      </c>
      <c r="M114" s="24">
        <f t="shared" si="4"/>
        <v>14.56</v>
      </c>
      <c r="N114" s="25" t="s">
        <v>25</v>
      </c>
      <c r="O114" s="26" t="s">
        <v>26</v>
      </c>
    </row>
    <row r="115" ht="21" customHeight="1" spans="1:15">
      <c r="A115" s="11">
        <v>110</v>
      </c>
      <c r="B115" s="12" t="s">
        <v>95</v>
      </c>
      <c r="C115" s="15" t="s">
        <v>263</v>
      </c>
      <c r="D115" s="17" t="s">
        <v>234</v>
      </c>
      <c r="E115" s="15" t="s">
        <v>246</v>
      </c>
      <c r="F115" s="13">
        <v>0.258</v>
      </c>
      <c r="G115" s="14">
        <v>2019</v>
      </c>
      <c r="H115" s="11">
        <f t="shared" si="5"/>
        <v>18.06</v>
      </c>
      <c r="I115" s="14"/>
      <c r="J115" s="14"/>
      <c r="K115" s="14"/>
      <c r="L115" s="24">
        <f t="shared" si="3"/>
        <v>7.74</v>
      </c>
      <c r="M115" s="24">
        <f t="shared" si="4"/>
        <v>10.32</v>
      </c>
      <c r="N115" s="25" t="s">
        <v>25</v>
      </c>
      <c r="O115" s="26" t="s">
        <v>26</v>
      </c>
    </row>
    <row r="116" ht="21" customHeight="1" spans="1:15">
      <c r="A116" s="11">
        <v>111</v>
      </c>
      <c r="B116" s="12" t="s">
        <v>95</v>
      </c>
      <c r="C116" s="13" t="s">
        <v>264</v>
      </c>
      <c r="D116" s="17" t="s">
        <v>234</v>
      </c>
      <c r="E116" s="13" t="s">
        <v>265</v>
      </c>
      <c r="F116" s="13">
        <v>0.466</v>
      </c>
      <c r="G116" s="14">
        <v>2019</v>
      </c>
      <c r="H116" s="11">
        <f t="shared" si="5"/>
        <v>32.62</v>
      </c>
      <c r="I116" s="14"/>
      <c r="J116" s="14"/>
      <c r="K116" s="14"/>
      <c r="L116" s="24">
        <f t="shared" si="3"/>
        <v>13.98</v>
      </c>
      <c r="M116" s="24">
        <f t="shared" si="4"/>
        <v>18.64</v>
      </c>
      <c r="N116" s="25" t="s">
        <v>25</v>
      </c>
      <c r="O116" s="26" t="s">
        <v>26</v>
      </c>
    </row>
    <row r="117" ht="21" customHeight="1" spans="1:15">
      <c r="A117" s="11">
        <v>112</v>
      </c>
      <c r="B117" s="12" t="s">
        <v>95</v>
      </c>
      <c r="C117" s="13" t="s">
        <v>266</v>
      </c>
      <c r="D117" s="17" t="s">
        <v>234</v>
      </c>
      <c r="E117" s="13" t="s">
        <v>267</v>
      </c>
      <c r="F117" s="13">
        <v>0.386</v>
      </c>
      <c r="G117" s="14">
        <v>2019</v>
      </c>
      <c r="H117" s="11">
        <f t="shared" si="5"/>
        <v>27.02</v>
      </c>
      <c r="I117" s="14"/>
      <c r="J117" s="14"/>
      <c r="K117" s="14"/>
      <c r="L117" s="24">
        <f t="shared" si="3"/>
        <v>11.58</v>
      </c>
      <c r="M117" s="24">
        <f t="shared" si="4"/>
        <v>15.44</v>
      </c>
      <c r="N117" s="25" t="s">
        <v>25</v>
      </c>
      <c r="O117" s="26" t="s">
        <v>26</v>
      </c>
    </row>
    <row r="118" ht="21" customHeight="1" spans="1:15">
      <c r="A118" s="11">
        <v>113</v>
      </c>
      <c r="B118" s="12" t="s">
        <v>95</v>
      </c>
      <c r="C118" s="13" t="s">
        <v>268</v>
      </c>
      <c r="D118" s="17" t="s">
        <v>234</v>
      </c>
      <c r="E118" s="13" t="s">
        <v>267</v>
      </c>
      <c r="F118" s="13">
        <v>0.687</v>
      </c>
      <c r="G118" s="14">
        <v>2019</v>
      </c>
      <c r="H118" s="11">
        <f t="shared" si="5"/>
        <v>48.09</v>
      </c>
      <c r="I118" s="14"/>
      <c r="J118" s="14"/>
      <c r="K118" s="14"/>
      <c r="L118" s="24">
        <f t="shared" si="3"/>
        <v>20.61</v>
      </c>
      <c r="M118" s="24">
        <f t="shared" si="4"/>
        <v>27.48</v>
      </c>
      <c r="N118" s="25" t="s">
        <v>25</v>
      </c>
      <c r="O118" s="26" t="s">
        <v>26</v>
      </c>
    </row>
    <row r="119" ht="21" customHeight="1" spans="1:15">
      <c r="A119" s="11">
        <v>114</v>
      </c>
      <c r="B119" s="12" t="s">
        <v>95</v>
      </c>
      <c r="C119" s="15" t="s">
        <v>269</v>
      </c>
      <c r="D119" s="17" t="s">
        <v>234</v>
      </c>
      <c r="E119" s="15" t="s">
        <v>267</v>
      </c>
      <c r="F119" s="13">
        <v>0.418</v>
      </c>
      <c r="G119" s="14">
        <v>2019</v>
      </c>
      <c r="H119" s="11">
        <f t="shared" si="5"/>
        <v>29.26</v>
      </c>
      <c r="I119" s="14"/>
      <c r="J119" s="14"/>
      <c r="K119" s="14"/>
      <c r="L119" s="24">
        <f t="shared" si="3"/>
        <v>12.54</v>
      </c>
      <c r="M119" s="24">
        <f t="shared" si="4"/>
        <v>16.72</v>
      </c>
      <c r="N119" s="25" t="s">
        <v>25</v>
      </c>
      <c r="O119" s="26" t="s">
        <v>26</v>
      </c>
    </row>
    <row r="120" ht="21" customHeight="1" spans="1:15">
      <c r="A120" s="11">
        <v>115</v>
      </c>
      <c r="B120" s="12" t="s">
        <v>95</v>
      </c>
      <c r="C120" s="13" t="s">
        <v>270</v>
      </c>
      <c r="D120" s="17" t="s">
        <v>234</v>
      </c>
      <c r="E120" s="13" t="s">
        <v>252</v>
      </c>
      <c r="F120" s="13">
        <v>0.611</v>
      </c>
      <c r="G120" s="14">
        <v>2019</v>
      </c>
      <c r="H120" s="11">
        <f t="shared" si="5"/>
        <v>42.77</v>
      </c>
      <c r="I120" s="14"/>
      <c r="J120" s="14"/>
      <c r="K120" s="14"/>
      <c r="L120" s="24">
        <f t="shared" si="3"/>
        <v>18.33</v>
      </c>
      <c r="M120" s="24">
        <f t="shared" si="4"/>
        <v>24.44</v>
      </c>
      <c r="N120" s="25" t="s">
        <v>25</v>
      </c>
      <c r="O120" s="26" t="s">
        <v>26</v>
      </c>
    </row>
    <row r="121" ht="21" customHeight="1" spans="1:15">
      <c r="A121" s="11">
        <v>116</v>
      </c>
      <c r="B121" s="12" t="s">
        <v>95</v>
      </c>
      <c r="C121" s="13" t="s">
        <v>271</v>
      </c>
      <c r="D121" s="17" t="s">
        <v>234</v>
      </c>
      <c r="E121" s="13" t="s">
        <v>252</v>
      </c>
      <c r="F121" s="16">
        <v>0.385</v>
      </c>
      <c r="G121" s="14">
        <v>2019</v>
      </c>
      <c r="H121" s="11">
        <f t="shared" si="5"/>
        <v>26.95</v>
      </c>
      <c r="I121" s="14"/>
      <c r="J121" s="14"/>
      <c r="K121" s="14"/>
      <c r="L121" s="24">
        <f t="shared" si="3"/>
        <v>11.55</v>
      </c>
      <c r="M121" s="24">
        <f t="shared" si="4"/>
        <v>15.4</v>
      </c>
      <c r="N121" s="25" t="s">
        <v>25</v>
      </c>
      <c r="O121" s="26" t="s">
        <v>26</v>
      </c>
    </row>
    <row r="122" ht="21" customHeight="1" spans="1:15">
      <c r="A122" s="11">
        <v>117</v>
      </c>
      <c r="B122" s="12" t="s">
        <v>95</v>
      </c>
      <c r="C122" s="13" t="s">
        <v>272</v>
      </c>
      <c r="D122" s="17" t="s">
        <v>234</v>
      </c>
      <c r="E122" s="13" t="s">
        <v>248</v>
      </c>
      <c r="F122" s="16">
        <v>0.822</v>
      </c>
      <c r="G122" s="14">
        <v>2019</v>
      </c>
      <c r="H122" s="11">
        <f t="shared" si="5"/>
        <v>57.54</v>
      </c>
      <c r="I122" s="14"/>
      <c r="J122" s="14"/>
      <c r="K122" s="14"/>
      <c r="L122" s="24">
        <f t="shared" si="3"/>
        <v>24.66</v>
      </c>
      <c r="M122" s="24">
        <f t="shared" si="4"/>
        <v>32.88</v>
      </c>
      <c r="N122" s="25" t="s">
        <v>25</v>
      </c>
      <c r="O122" s="26" t="s">
        <v>26</v>
      </c>
    </row>
    <row r="123" ht="21" customHeight="1" spans="1:15">
      <c r="A123" s="11">
        <v>118</v>
      </c>
      <c r="B123" s="12" t="s">
        <v>95</v>
      </c>
      <c r="C123" s="15" t="s">
        <v>273</v>
      </c>
      <c r="D123" s="17" t="s">
        <v>234</v>
      </c>
      <c r="E123" s="15" t="s">
        <v>274</v>
      </c>
      <c r="F123" s="16">
        <v>0.302</v>
      </c>
      <c r="G123" s="14">
        <v>2019</v>
      </c>
      <c r="H123" s="11">
        <f t="shared" si="5"/>
        <v>21.14</v>
      </c>
      <c r="I123" s="14"/>
      <c r="J123" s="14"/>
      <c r="K123" s="14"/>
      <c r="L123" s="24">
        <f t="shared" si="3"/>
        <v>9.06</v>
      </c>
      <c r="M123" s="24">
        <f t="shared" si="4"/>
        <v>12.08</v>
      </c>
      <c r="N123" s="25" t="s">
        <v>25</v>
      </c>
      <c r="O123" s="26" t="s">
        <v>26</v>
      </c>
    </row>
    <row r="124" ht="21" customHeight="1" spans="1:15">
      <c r="A124" s="11">
        <v>119</v>
      </c>
      <c r="B124" s="12" t="s">
        <v>95</v>
      </c>
      <c r="C124" s="15" t="s">
        <v>275</v>
      </c>
      <c r="D124" s="17" t="s">
        <v>234</v>
      </c>
      <c r="E124" s="15" t="s">
        <v>276</v>
      </c>
      <c r="F124" s="16">
        <v>0.626</v>
      </c>
      <c r="G124" s="14">
        <v>2019</v>
      </c>
      <c r="H124" s="11">
        <f t="shared" si="5"/>
        <v>43.82</v>
      </c>
      <c r="I124" s="14"/>
      <c r="J124" s="14"/>
      <c r="K124" s="14"/>
      <c r="L124" s="24">
        <f t="shared" si="3"/>
        <v>18.78</v>
      </c>
      <c r="M124" s="24">
        <f t="shared" si="4"/>
        <v>25.04</v>
      </c>
      <c r="N124" s="25" t="s">
        <v>25</v>
      </c>
      <c r="O124" s="26" t="s">
        <v>26</v>
      </c>
    </row>
    <row r="125" ht="21" customHeight="1" spans="1:15">
      <c r="A125" s="11">
        <v>120</v>
      </c>
      <c r="B125" s="12" t="s">
        <v>95</v>
      </c>
      <c r="C125" s="15" t="s">
        <v>277</v>
      </c>
      <c r="D125" s="17" t="s">
        <v>234</v>
      </c>
      <c r="E125" s="15" t="s">
        <v>278</v>
      </c>
      <c r="F125" s="16">
        <v>0.198</v>
      </c>
      <c r="G125" s="14">
        <v>2019</v>
      </c>
      <c r="H125" s="11">
        <f t="shared" si="5"/>
        <v>13.86</v>
      </c>
      <c r="I125" s="14"/>
      <c r="J125" s="14"/>
      <c r="K125" s="14"/>
      <c r="L125" s="24">
        <f t="shared" si="3"/>
        <v>5.94</v>
      </c>
      <c r="M125" s="24">
        <f t="shared" si="4"/>
        <v>7.92</v>
      </c>
      <c r="N125" s="25" t="s">
        <v>25</v>
      </c>
      <c r="O125" s="26" t="s">
        <v>26</v>
      </c>
    </row>
    <row r="126" ht="21" customHeight="1" spans="1:15">
      <c r="A126" s="11">
        <v>121</v>
      </c>
      <c r="B126" s="12" t="s">
        <v>95</v>
      </c>
      <c r="C126" s="15" t="s">
        <v>279</v>
      </c>
      <c r="D126" s="17" t="s">
        <v>234</v>
      </c>
      <c r="E126" s="15" t="s">
        <v>278</v>
      </c>
      <c r="F126" s="16">
        <v>0.329</v>
      </c>
      <c r="G126" s="14">
        <v>2019</v>
      </c>
      <c r="H126" s="11">
        <f t="shared" si="5"/>
        <v>23.03</v>
      </c>
      <c r="I126" s="14"/>
      <c r="J126" s="14"/>
      <c r="K126" s="14"/>
      <c r="L126" s="24">
        <f t="shared" si="3"/>
        <v>9.87</v>
      </c>
      <c r="M126" s="24">
        <f t="shared" si="4"/>
        <v>13.16</v>
      </c>
      <c r="N126" s="25" t="s">
        <v>25</v>
      </c>
      <c r="O126" s="26" t="s">
        <v>26</v>
      </c>
    </row>
    <row r="127" ht="21" customHeight="1" spans="1:15">
      <c r="A127" s="11">
        <v>122</v>
      </c>
      <c r="B127" s="12" t="s">
        <v>95</v>
      </c>
      <c r="C127" s="15" t="s">
        <v>280</v>
      </c>
      <c r="D127" s="17" t="s">
        <v>234</v>
      </c>
      <c r="E127" s="15" t="s">
        <v>281</v>
      </c>
      <c r="F127" s="16">
        <v>0.4</v>
      </c>
      <c r="G127" s="14">
        <v>2019</v>
      </c>
      <c r="H127" s="11">
        <f t="shared" si="5"/>
        <v>28</v>
      </c>
      <c r="I127" s="14"/>
      <c r="J127" s="14"/>
      <c r="K127" s="14"/>
      <c r="L127" s="24">
        <f t="shared" si="3"/>
        <v>12</v>
      </c>
      <c r="M127" s="24">
        <f t="shared" si="4"/>
        <v>16</v>
      </c>
      <c r="N127" s="25" t="s">
        <v>25</v>
      </c>
      <c r="O127" s="26" t="s">
        <v>26</v>
      </c>
    </row>
    <row r="128" ht="21" customHeight="1" spans="1:15">
      <c r="A128" s="11">
        <v>123</v>
      </c>
      <c r="B128" s="12" t="s">
        <v>95</v>
      </c>
      <c r="C128" s="15" t="s">
        <v>282</v>
      </c>
      <c r="D128" s="17" t="s">
        <v>234</v>
      </c>
      <c r="E128" s="15" t="s">
        <v>283</v>
      </c>
      <c r="F128" s="16">
        <v>0.267</v>
      </c>
      <c r="G128" s="14">
        <v>2019</v>
      </c>
      <c r="H128" s="11">
        <f t="shared" si="5"/>
        <v>18.69</v>
      </c>
      <c r="I128" s="14"/>
      <c r="J128" s="14"/>
      <c r="K128" s="14"/>
      <c r="L128" s="24">
        <f t="shared" si="3"/>
        <v>8.01</v>
      </c>
      <c r="M128" s="24">
        <f t="shared" si="4"/>
        <v>10.68</v>
      </c>
      <c r="N128" s="25" t="s">
        <v>25</v>
      </c>
      <c r="O128" s="26" t="s">
        <v>26</v>
      </c>
    </row>
    <row r="129" ht="21" customHeight="1" spans="1:15">
      <c r="A129" s="11">
        <v>124</v>
      </c>
      <c r="B129" s="12" t="s">
        <v>95</v>
      </c>
      <c r="C129" s="15" t="s">
        <v>284</v>
      </c>
      <c r="D129" s="17" t="s">
        <v>234</v>
      </c>
      <c r="E129" s="15" t="s">
        <v>285</v>
      </c>
      <c r="F129" s="16">
        <v>0.172</v>
      </c>
      <c r="G129" s="14">
        <v>2019</v>
      </c>
      <c r="H129" s="11">
        <f t="shared" si="5"/>
        <v>12.04</v>
      </c>
      <c r="I129" s="14"/>
      <c r="J129" s="14"/>
      <c r="K129" s="14"/>
      <c r="L129" s="24">
        <f t="shared" si="3"/>
        <v>5.16</v>
      </c>
      <c r="M129" s="24">
        <f t="shared" si="4"/>
        <v>6.88</v>
      </c>
      <c r="N129" s="25" t="s">
        <v>25</v>
      </c>
      <c r="O129" s="26" t="s">
        <v>26</v>
      </c>
    </row>
    <row r="130" ht="21" hidden="1" customHeight="1" spans="1:15">
      <c r="A130" s="11">
        <v>125</v>
      </c>
      <c r="B130" s="12" t="s">
        <v>95</v>
      </c>
      <c r="C130" s="15" t="s">
        <v>286</v>
      </c>
      <c r="D130" s="17" t="s">
        <v>287</v>
      </c>
      <c r="E130" s="15" t="s">
        <v>288</v>
      </c>
      <c r="F130" s="16">
        <v>0.712</v>
      </c>
      <c r="G130" s="14">
        <v>2019</v>
      </c>
      <c r="H130" s="11">
        <f t="shared" si="5"/>
        <v>49.84</v>
      </c>
      <c r="I130" s="14"/>
      <c r="J130" s="14"/>
      <c r="K130" s="14"/>
      <c r="L130" s="24">
        <f t="shared" si="3"/>
        <v>21.36</v>
      </c>
      <c r="M130" s="24">
        <f t="shared" si="4"/>
        <v>28.48</v>
      </c>
      <c r="N130" s="25" t="s">
        <v>25</v>
      </c>
      <c r="O130" s="26" t="s">
        <v>26</v>
      </c>
    </row>
    <row r="131" ht="21" hidden="1" customHeight="1" spans="1:15">
      <c r="A131" s="11">
        <v>126</v>
      </c>
      <c r="B131" s="12" t="s">
        <v>95</v>
      </c>
      <c r="C131" s="13" t="s">
        <v>289</v>
      </c>
      <c r="D131" s="17" t="s">
        <v>287</v>
      </c>
      <c r="E131" s="13" t="s">
        <v>290</v>
      </c>
      <c r="F131" s="13">
        <v>0.309</v>
      </c>
      <c r="G131" s="14">
        <v>2019</v>
      </c>
      <c r="H131" s="11">
        <f t="shared" si="5"/>
        <v>21.63</v>
      </c>
      <c r="I131" s="14"/>
      <c r="J131" s="14"/>
      <c r="K131" s="14"/>
      <c r="L131" s="24">
        <f t="shared" ref="L131:L194" si="6">F131*30</f>
        <v>9.27</v>
      </c>
      <c r="M131" s="24">
        <f t="shared" ref="M131:M194" si="7">F131*40</f>
        <v>12.36</v>
      </c>
      <c r="N131" s="25" t="s">
        <v>25</v>
      </c>
      <c r="O131" s="26" t="s">
        <v>26</v>
      </c>
    </row>
    <row r="132" ht="21" hidden="1" customHeight="1" spans="1:15">
      <c r="A132" s="11">
        <v>127</v>
      </c>
      <c r="B132" s="12" t="s">
        <v>95</v>
      </c>
      <c r="C132" s="13" t="s">
        <v>291</v>
      </c>
      <c r="D132" s="17" t="s">
        <v>287</v>
      </c>
      <c r="E132" s="13" t="s">
        <v>292</v>
      </c>
      <c r="F132" s="13">
        <v>0.135</v>
      </c>
      <c r="G132" s="14">
        <v>2019</v>
      </c>
      <c r="H132" s="11">
        <f t="shared" si="5"/>
        <v>9.45</v>
      </c>
      <c r="I132" s="14"/>
      <c r="J132" s="14"/>
      <c r="K132" s="14"/>
      <c r="L132" s="24">
        <f t="shared" si="6"/>
        <v>4.05</v>
      </c>
      <c r="M132" s="24">
        <f t="shared" si="7"/>
        <v>5.4</v>
      </c>
      <c r="N132" s="25" t="s">
        <v>25</v>
      </c>
      <c r="O132" s="26" t="s">
        <v>26</v>
      </c>
    </row>
    <row r="133" ht="21" hidden="1" customHeight="1" spans="1:15">
      <c r="A133" s="11">
        <v>128</v>
      </c>
      <c r="B133" s="12" t="s">
        <v>95</v>
      </c>
      <c r="C133" s="13" t="s">
        <v>293</v>
      </c>
      <c r="D133" s="17" t="s">
        <v>287</v>
      </c>
      <c r="E133" s="13" t="s">
        <v>292</v>
      </c>
      <c r="F133" s="13">
        <v>0.428</v>
      </c>
      <c r="G133" s="14">
        <v>2019</v>
      </c>
      <c r="H133" s="11">
        <f t="shared" si="5"/>
        <v>29.96</v>
      </c>
      <c r="I133" s="14"/>
      <c r="J133" s="14"/>
      <c r="K133" s="14"/>
      <c r="L133" s="24">
        <f t="shared" si="6"/>
        <v>12.84</v>
      </c>
      <c r="M133" s="24">
        <f t="shared" si="7"/>
        <v>17.12</v>
      </c>
      <c r="N133" s="25" t="s">
        <v>25</v>
      </c>
      <c r="O133" s="26" t="s">
        <v>26</v>
      </c>
    </row>
    <row r="134" ht="21" hidden="1" customHeight="1" spans="1:15">
      <c r="A134" s="11">
        <v>129</v>
      </c>
      <c r="B134" s="12" t="s">
        <v>95</v>
      </c>
      <c r="C134" s="15" t="s">
        <v>294</v>
      </c>
      <c r="D134" s="17" t="s">
        <v>287</v>
      </c>
      <c r="E134" s="15" t="s">
        <v>295</v>
      </c>
      <c r="F134" s="13">
        <v>0.28</v>
      </c>
      <c r="G134" s="14">
        <v>2019</v>
      </c>
      <c r="H134" s="11">
        <f t="shared" ref="H134:H197" si="8">F134*70</f>
        <v>19.6</v>
      </c>
      <c r="I134" s="14"/>
      <c r="J134" s="14"/>
      <c r="K134" s="14"/>
      <c r="L134" s="24">
        <f t="shared" si="6"/>
        <v>8.4</v>
      </c>
      <c r="M134" s="24">
        <f t="shared" si="7"/>
        <v>11.2</v>
      </c>
      <c r="N134" s="25" t="s">
        <v>25</v>
      </c>
      <c r="O134" s="26" t="s">
        <v>26</v>
      </c>
    </row>
    <row r="135" ht="21" hidden="1" customHeight="1" spans="1:15">
      <c r="A135" s="11">
        <v>130</v>
      </c>
      <c r="B135" s="12" t="s">
        <v>95</v>
      </c>
      <c r="C135" s="13" t="s">
        <v>296</v>
      </c>
      <c r="D135" s="17" t="s">
        <v>287</v>
      </c>
      <c r="E135" s="13" t="s">
        <v>295</v>
      </c>
      <c r="F135" s="13">
        <v>0.215</v>
      </c>
      <c r="G135" s="14">
        <v>2019</v>
      </c>
      <c r="H135" s="11">
        <f t="shared" si="8"/>
        <v>15.05</v>
      </c>
      <c r="I135" s="14"/>
      <c r="J135" s="14"/>
      <c r="K135" s="14"/>
      <c r="L135" s="24">
        <f t="shared" si="6"/>
        <v>6.45</v>
      </c>
      <c r="M135" s="24">
        <f t="shared" si="7"/>
        <v>8.6</v>
      </c>
      <c r="N135" s="25" t="s">
        <v>25</v>
      </c>
      <c r="O135" s="26" t="s">
        <v>26</v>
      </c>
    </row>
    <row r="136" ht="21" hidden="1" customHeight="1" spans="1:15">
      <c r="A136" s="11">
        <v>131</v>
      </c>
      <c r="B136" s="12" t="s">
        <v>95</v>
      </c>
      <c r="C136" s="13" t="s">
        <v>297</v>
      </c>
      <c r="D136" s="17" t="s">
        <v>287</v>
      </c>
      <c r="E136" s="13" t="s">
        <v>295</v>
      </c>
      <c r="F136" s="13">
        <v>0.399</v>
      </c>
      <c r="G136" s="14">
        <v>2019</v>
      </c>
      <c r="H136" s="11">
        <f t="shared" si="8"/>
        <v>27.93</v>
      </c>
      <c r="I136" s="14"/>
      <c r="J136" s="14"/>
      <c r="K136" s="14"/>
      <c r="L136" s="24">
        <f t="shared" si="6"/>
        <v>11.97</v>
      </c>
      <c r="M136" s="24">
        <f t="shared" si="7"/>
        <v>15.96</v>
      </c>
      <c r="N136" s="25" t="s">
        <v>25</v>
      </c>
      <c r="O136" s="26" t="s">
        <v>26</v>
      </c>
    </row>
    <row r="137" ht="21" hidden="1" customHeight="1" spans="1:15">
      <c r="A137" s="11">
        <v>132</v>
      </c>
      <c r="B137" s="12" t="s">
        <v>95</v>
      </c>
      <c r="C137" s="13" t="s">
        <v>298</v>
      </c>
      <c r="D137" s="17" t="s">
        <v>287</v>
      </c>
      <c r="E137" s="13" t="s">
        <v>295</v>
      </c>
      <c r="F137" s="13">
        <v>0.615</v>
      </c>
      <c r="G137" s="14">
        <v>2019</v>
      </c>
      <c r="H137" s="11">
        <f t="shared" si="8"/>
        <v>43.05</v>
      </c>
      <c r="I137" s="14"/>
      <c r="J137" s="14"/>
      <c r="K137" s="14"/>
      <c r="L137" s="24">
        <f t="shared" si="6"/>
        <v>18.45</v>
      </c>
      <c r="M137" s="24">
        <f t="shared" si="7"/>
        <v>24.6</v>
      </c>
      <c r="N137" s="25" t="s">
        <v>25</v>
      </c>
      <c r="O137" s="26" t="s">
        <v>26</v>
      </c>
    </row>
    <row r="138" ht="21" hidden="1" customHeight="1" spans="1:15">
      <c r="A138" s="11">
        <v>133</v>
      </c>
      <c r="B138" s="12" t="s">
        <v>95</v>
      </c>
      <c r="C138" s="15" t="s">
        <v>299</v>
      </c>
      <c r="D138" s="17" t="s">
        <v>287</v>
      </c>
      <c r="E138" s="15" t="s">
        <v>300</v>
      </c>
      <c r="F138" s="16">
        <v>0.102</v>
      </c>
      <c r="G138" s="14">
        <v>2019</v>
      </c>
      <c r="H138" s="11">
        <f t="shared" si="8"/>
        <v>7.14</v>
      </c>
      <c r="I138" s="14"/>
      <c r="J138" s="14"/>
      <c r="K138" s="14"/>
      <c r="L138" s="24">
        <f t="shared" si="6"/>
        <v>3.06</v>
      </c>
      <c r="M138" s="24">
        <f t="shared" si="7"/>
        <v>4.08</v>
      </c>
      <c r="N138" s="25" t="s">
        <v>25</v>
      </c>
      <c r="O138" s="26" t="s">
        <v>26</v>
      </c>
    </row>
    <row r="139" ht="21" hidden="1" customHeight="1" spans="1:15">
      <c r="A139" s="11">
        <v>134</v>
      </c>
      <c r="B139" s="12" t="s">
        <v>95</v>
      </c>
      <c r="C139" s="13" t="s">
        <v>301</v>
      </c>
      <c r="D139" s="17" t="s">
        <v>287</v>
      </c>
      <c r="E139" s="13" t="s">
        <v>300</v>
      </c>
      <c r="F139" s="16">
        <v>0.504</v>
      </c>
      <c r="G139" s="14">
        <v>2019</v>
      </c>
      <c r="H139" s="11">
        <f t="shared" si="8"/>
        <v>35.28</v>
      </c>
      <c r="I139" s="14"/>
      <c r="J139" s="14"/>
      <c r="K139" s="14"/>
      <c r="L139" s="24">
        <f t="shared" si="6"/>
        <v>15.12</v>
      </c>
      <c r="M139" s="24">
        <f t="shared" si="7"/>
        <v>20.16</v>
      </c>
      <c r="N139" s="25" t="s">
        <v>25</v>
      </c>
      <c r="O139" s="26" t="s">
        <v>26</v>
      </c>
    </row>
    <row r="140" ht="21" hidden="1" customHeight="1" spans="1:15">
      <c r="A140" s="11">
        <v>135</v>
      </c>
      <c r="B140" s="12" t="s">
        <v>95</v>
      </c>
      <c r="C140" s="13" t="s">
        <v>302</v>
      </c>
      <c r="D140" s="17" t="s">
        <v>287</v>
      </c>
      <c r="E140" s="13" t="s">
        <v>300</v>
      </c>
      <c r="F140" s="16">
        <v>0.327</v>
      </c>
      <c r="G140" s="14">
        <v>2019</v>
      </c>
      <c r="H140" s="11">
        <f t="shared" si="8"/>
        <v>22.89</v>
      </c>
      <c r="I140" s="14"/>
      <c r="J140" s="14"/>
      <c r="K140" s="14"/>
      <c r="L140" s="24">
        <f t="shared" si="6"/>
        <v>9.81</v>
      </c>
      <c r="M140" s="24">
        <f t="shared" si="7"/>
        <v>13.08</v>
      </c>
      <c r="N140" s="25" t="s">
        <v>25</v>
      </c>
      <c r="O140" s="26" t="s">
        <v>26</v>
      </c>
    </row>
    <row r="141" ht="21" hidden="1" customHeight="1" spans="1:15">
      <c r="A141" s="11">
        <v>136</v>
      </c>
      <c r="B141" s="12" t="s">
        <v>95</v>
      </c>
      <c r="C141" s="13" t="s">
        <v>303</v>
      </c>
      <c r="D141" s="17" t="s">
        <v>287</v>
      </c>
      <c r="E141" s="13" t="s">
        <v>300</v>
      </c>
      <c r="F141" s="13">
        <v>0.415</v>
      </c>
      <c r="G141" s="14">
        <v>2019</v>
      </c>
      <c r="H141" s="11">
        <f t="shared" si="8"/>
        <v>29.05</v>
      </c>
      <c r="I141" s="14"/>
      <c r="J141" s="14"/>
      <c r="K141" s="14"/>
      <c r="L141" s="24">
        <f t="shared" si="6"/>
        <v>12.45</v>
      </c>
      <c r="M141" s="24">
        <f t="shared" si="7"/>
        <v>16.6</v>
      </c>
      <c r="N141" s="25" t="s">
        <v>25</v>
      </c>
      <c r="O141" s="26" t="s">
        <v>26</v>
      </c>
    </row>
    <row r="142" ht="21" hidden="1" customHeight="1" spans="1:15">
      <c r="A142" s="11">
        <v>137</v>
      </c>
      <c r="B142" s="12" t="s">
        <v>95</v>
      </c>
      <c r="C142" s="15" t="s">
        <v>304</v>
      </c>
      <c r="D142" s="17" t="s">
        <v>287</v>
      </c>
      <c r="E142" s="15" t="s">
        <v>305</v>
      </c>
      <c r="F142" s="13">
        <v>1.019</v>
      </c>
      <c r="G142" s="14">
        <v>2019</v>
      </c>
      <c r="H142" s="11">
        <f t="shared" si="8"/>
        <v>71.33</v>
      </c>
      <c r="I142" s="14"/>
      <c r="J142" s="14"/>
      <c r="K142" s="14"/>
      <c r="L142" s="24">
        <f t="shared" si="6"/>
        <v>30.57</v>
      </c>
      <c r="M142" s="24">
        <f t="shared" si="7"/>
        <v>40.76</v>
      </c>
      <c r="N142" s="25" t="s">
        <v>25</v>
      </c>
      <c r="O142" s="26" t="s">
        <v>26</v>
      </c>
    </row>
    <row r="143" ht="21" hidden="1" customHeight="1" spans="1:15">
      <c r="A143" s="11">
        <v>138</v>
      </c>
      <c r="B143" s="12" t="s">
        <v>95</v>
      </c>
      <c r="C143" s="13" t="s">
        <v>306</v>
      </c>
      <c r="D143" s="17" t="s">
        <v>287</v>
      </c>
      <c r="E143" s="13" t="s">
        <v>292</v>
      </c>
      <c r="F143" s="13">
        <v>0.62</v>
      </c>
      <c r="G143" s="14">
        <v>2019</v>
      </c>
      <c r="H143" s="11">
        <f t="shared" si="8"/>
        <v>43.4</v>
      </c>
      <c r="I143" s="14"/>
      <c r="J143" s="14"/>
      <c r="K143" s="14"/>
      <c r="L143" s="24">
        <f t="shared" si="6"/>
        <v>18.6</v>
      </c>
      <c r="M143" s="24">
        <f t="shared" si="7"/>
        <v>24.8</v>
      </c>
      <c r="N143" s="25" t="s">
        <v>25</v>
      </c>
      <c r="O143" s="26" t="s">
        <v>26</v>
      </c>
    </row>
    <row r="144" ht="21" hidden="1" customHeight="1" spans="1:15">
      <c r="A144" s="11">
        <v>139</v>
      </c>
      <c r="B144" s="12" t="s">
        <v>95</v>
      </c>
      <c r="C144" s="13" t="s">
        <v>307</v>
      </c>
      <c r="D144" s="17" t="s">
        <v>287</v>
      </c>
      <c r="E144" s="13" t="s">
        <v>305</v>
      </c>
      <c r="F144" s="13">
        <v>0.543</v>
      </c>
      <c r="G144" s="14">
        <v>2019</v>
      </c>
      <c r="H144" s="11">
        <f t="shared" si="8"/>
        <v>38.01</v>
      </c>
      <c r="I144" s="14"/>
      <c r="J144" s="14"/>
      <c r="K144" s="14"/>
      <c r="L144" s="24">
        <f t="shared" si="6"/>
        <v>16.29</v>
      </c>
      <c r="M144" s="24">
        <f t="shared" si="7"/>
        <v>21.72</v>
      </c>
      <c r="N144" s="25" t="s">
        <v>25</v>
      </c>
      <c r="O144" s="26" t="s">
        <v>26</v>
      </c>
    </row>
    <row r="145" ht="21" hidden="1" customHeight="1" spans="1:15">
      <c r="A145" s="11">
        <v>140</v>
      </c>
      <c r="B145" s="12" t="s">
        <v>95</v>
      </c>
      <c r="C145" s="13" t="s">
        <v>308</v>
      </c>
      <c r="D145" s="17" t="s">
        <v>287</v>
      </c>
      <c r="E145" s="13" t="s">
        <v>309</v>
      </c>
      <c r="F145" s="13">
        <v>0.428</v>
      </c>
      <c r="G145" s="14">
        <v>2019</v>
      </c>
      <c r="H145" s="11">
        <f t="shared" si="8"/>
        <v>29.96</v>
      </c>
      <c r="I145" s="14"/>
      <c r="J145" s="14"/>
      <c r="K145" s="14"/>
      <c r="L145" s="24">
        <f t="shared" si="6"/>
        <v>12.84</v>
      </c>
      <c r="M145" s="24">
        <f t="shared" si="7"/>
        <v>17.12</v>
      </c>
      <c r="N145" s="25" t="s">
        <v>25</v>
      </c>
      <c r="O145" s="26" t="s">
        <v>26</v>
      </c>
    </row>
    <row r="146" ht="21" hidden="1" customHeight="1" spans="1:15">
      <c r="A146" s="11">
        <v>141</v>
      </c>
      <c r="B146" s="12" t="s">
        <v>95</v>
      </c>
      <c r="C146" s="15" t="s">
        <v>310</v>
      </c>
      <c r="D146" s="17" t="s">
        <v>287</v>
      </c>
      <c r="E146" s="15" t="s">
        <v>311</v>
      </c>
      <c r="F146" s="13">
        <v>0.484</v>
      </c>
      <c r="G146" s="14">
        <v>2019</v>
      </c>
      <c r="H146" s="11">
        <f t="shared" si="8"/>
        <v>33.88</v>
      </c>
      <c r="I146" s="14"/>
      <c r="J146" s="14"/>
      <c r="K146" s="14"/>
      <c r="L146" s="24">
        <f t="shared" si="6"/>
        <v>14.52</v>
      </c>
      <c r="M146" s="24">
        <f t="shared" si="7"/>
        <v>19.36</v>
      </c>
      <c r="N146" s="25" t="s">
        <v>25</v>
      </c>
      <c r="O146" s="26" t="s">
        <v>26</v>
      </c>
    </row>
    <row r="147" ht="21" hidden="1" customHeight="1" spans="1:15">
      <c r="A147" s="11">
        <v>142</v>
      </c>
      <c r="B147" s="12" t="s">
        <v>95</v>
      </c>
      <c r="C147" s="13" t="s">
        <v>312</v>
      </c>
      <c r="D147" s="17" t="s">
        <v>287</v>
      </c>
      <c r="E147" s="13" t="s">
        <v>311</v>
      </c>
      <c r="F147" s="13">
        <v>0.587</v>
      </c>
      <c r="G147" s="14">
        <v>2019</v>
      </c>
      <c r="H147" s="11">
        <f t="shared" si="8"/>
        <v>41.09</v>
      </c>
      <c r="I147" s="14"/>
      <c r="J147" s="14"/>
      <c r="K147" s="14"/>
      <c r="L147" s="24">
        <f t="shared" si="6"/>
        <v>17.61</v>
      </c>
      <c r="M147" s="24">
        <f t="shared" si="7"/>
        <v>23.48</v>
      </c>
      <c r="N147" s="25" t="s">
        <v>25</v>
      </c>
      <c r="O147" s="26" t="s">
        <v>26</v>
      </c>
    </row>
    <row r="148" ht="21" hidden="1" customHeight="1" spans="1:15">
      <c r="A148" s="11">
        <v>143</v>
      </c>
      <c r="B148" s="12" t="s">
        <v>95</v>
      </c>
      <c r="C148" s="13" t="s">
        <v>313</v>
      </c>
      <c r="D148" s="17" t="s">
        <v>287</v>
      </c>
      <c r="E148" s="13" t="s">
        <v>314</v>
      </c>
      <c r="F148" s="16">
        <v>0.301</v>
      </c>
      <c r="G148" s="14">
        <v>2019</v>
      </c>
      <c r="H148" s="11">
        <f t="shared" si="8"/>
        <v>21.07</v>
      </c>
      <c r="I148" s="14"/>
      <c r="J148" s="14"/>
      <c r="K148" s="14"/>
      <c r="L148" s="24">
        <f t="shared" si="6"/>
        <v>9.03</v>
      </c>
      <c r="M148" s="24">
        <f t="shared" si="7"/>
        <v>12.04</v>
      </c>
      <c r="N148" s="25" t="s">
        <v>25</v>
      </c>
      <c r="O148" s="26" t="s">
        <v>26</v>
      </c>
    </row>
    <row r="149" ht="21" hidden="1" customHeight="1" spans="1:15">
      <c r="A149" s="11">
        <v>144</v>
      </c>
      <c r="B149" s="12" t="s">
        <v>95</v>
      </c>
      <c r="C149" s="13" t="s">
        <v>315</v>
      </c>
      <c r="D149" s="17" t="s">
        <v>287</v>
      </c>
      <c r="E149" s="13" t="s">
        <v>314</v>
      </c>
      <c r="F149" s="16">
        <v>0.519</v>
      </c>
      <c r="G149" s="14">
        <v>2019</v>
      </c>
      <c r="H149" s="11">
        <f t="shared" si="8"/>
        <v>36.33</v>
      </c>
      <c r="I149" s="14"/>
      <c r="J149" s="14"/>
      <c r="K149" s="14"/>
      <c r="L149" s="24">
        <f t="shared" si="6"/>
        <v>15.57</v>
      </c>
      <c r="M149" s="24">
        <f t="shared" si="7"/>
        <v>20.76</v>
      </c>
      <c r="N149" s="25" t="s">
        <v>25</v>
      </c>
      <c r="O149" s="26" t="s">
        <v>26</v>
      </c>
    </row>
    <row r="150" ht="21" hidden="1" customHeight="1" spans="1:15">
      <c r="A150" s="11">
        <v>145</v>
      </c>
      <c r="B150" s="12" t="s">
        <v>95</v>
      </c>
      <c r="C150" s="15" t="s">
        <v>316</v>
      </c>
      <c r="D150" s="17" t="s">
        <v>287</v>
      </c>
      <c r="E150" s="15" t="s">
        <v>314</v>
      </c>
      <c r="F150" s="16">
        <v>0.293</v>
      </c>
      <c r="G150" s="14">
        <v>2019</v>
      </c>
      <c r="H150" s="11">
        <f t="shared" si="8"/>
        <v>20.51</v>
      </c>
      <c r="I150" s="14"/>
      <c r="J150" s="14"/>
      <c r="K150" s="14"/>
      <c r="L150" s="24">
        <f t="shared" si="6"/>
        <v>8.79</v>
      </c>
      <c r="M150" s="24">
        <f t="shared" si="7"/>
        <v>11.72</v>
      </c>
      <c r="N150" s="25" t="s">
        <v>25</v>
      </c>
      <c r="O150" s="26" t="s">
        <v>26</v>
      </c>
    </row>
    <row r="151" ht="21" hidden="1" customHeight="1" spans="1:15">
      <c r="A151" s="11">
        <v>146</v>
      </c>
      <c r="B151" s="12" t="s">
        <v>95</v>
      </c>
      <c r="C151" s="13" t="s">
        <v>317</v>
      </c>
      <c r="D151" s="17" t="s">
        <v>287</v>
      </c>
      <c r="E151" s="13" t="s">
        <v>314</v>
      </c>
      <c r="F151" s="13">
        <v>0.341</v>
      </c>
      <c r="G151" s="14">
        <v>2019</v>
      </c>
      <c r="H151" s="11">
        <f t="shared" si="8"/>
        <v>23.87</v>
      </c>
      <c r="I151" s="14"/>
      <c r="J151" s="14"/>
      <c r="K151" s="14"/>
      <c r="L151" s="24">
        <f t="shared" si="6"/>
        <v>10.23</v>
      </c>
      <c r="M151" s="24">
        <f t="shared" si="7"/>
        <v>13.64</v>
      </c>
      <c r="N151" s="25" t="s">
        <v>25</v>
      </c>
      <c r="O151" s="26" t="s">
        <v>26</v>
      </c>
    </row>
    <row r="152" ht="21" hidden="1" customHeight="1" spans="1:15">
      <c r="A152" s="11">
        <v>147</v>
      </c>
      <c r="B152" s="12" t="s">
        <v>95</v>
      </c>
      <c r="C152" s="13" t="s">
        <v>318</v>
      </c>
      <c r="D152" s="17" t="s">
        <v>287</v>
      </c>
      <c r="E152" s="13" t="s">
        <v>314</v>
      </c>
      <c r="F152" s="13">
        <v>1.911</v>
      </c>
      <c r="G152" s="14">
        <v>2019</v>
      </c>
      <c r="H152" s="11">
        <f t="shared" si="8"/>
        <v>133.77</v>
      </c>
      <c r="I152" s="14"/>
      <c r="J152" s="14"/>
      <c r="K152" s="14"/>
      <c r="L152" s="24">
        <f t="shared" si="6"/>
        <v>57.33</v>
      </c>
      <c r="M152" s="24">
        <f t="shared" si="7"/>
        <v>76.44</v>
      </c>
      <c r="N152" s="25" t="s">
        <v>25</v>
      </c>
      <c r="O152" s="26" t="s">
        <v>26</v>
      </c>
    </row>
    <row r="153" ht="21" hidden="1" customHeight="1" spans="1:15">
      <c r="A153" s="11">
        <v>148</v>
      </c>
      <c r="B153" s="12" t="s">
        <v>95</v>
      </c>
      <c r="C153" s="13" t="s">
        <v>319</v>
      </c>
      <c r="D153" s="17" t="s">
        <v>287</v>
      </c>
      <c r="E153" s="13" t="s">
        <v>314</v>
      </c>
      <c r="F153" s="13">
        <v>2.249</v>
      </c>
      <c r="G153" s="14">
        <v>2019</v>
      </c>
      <c r="H153" s="11">
        <f t="shared" si="8"/>
        <v>157.43</v>
      </c>
      <c r="I153" s="14"/>
      <c r="J153" s="14"/>
      <c r="K153" s="14"/>
      <c r="L153" s="24">
        <f t="shared" si="6"/>
        <v>67.47</v>
      </c>
      <c r="M153" s="24">
        <f t="shared" si="7"/>
        <v>89.96</v>
      </c>
      <c r="N153" s="25" t="s">
        <v>25</v>
      </c>
      <c r="O153" s="26" t="s">
        <v>26</v>
      </c>
    </row>
    <row r="154" ht="21" hidden="1" customHeight="1" spans="1:15">
      <c r="A154" s="11">
        <v>149</v>
      </c>
      <c r="B154" s="12" t="s">
        <v>95</v>
      </c>
      <c r="C154" s="15" t="s">
        <v>320</v>
      </c>
      <c r="D154" s="17" t="s">
        <v>321</v>
      </c>
      <c r="E154" s="15" t="s">
        <v>322</v>
      </c>
      <c r="F154" s="13">
        <v>0.358</v>
      </c>
      <c r="G154" s="14">
        <v>2019</v>
      </c>
      <c r="H154" s="11">
        <f t="shared" si="8"/>
        <v>25.06</v>
      </c>
      <c r="I154" s="14"/>
      <c r="J154" s="14"/>
      <c r="K154" s="14"/>
      <c r="L154" s="24">
        <f t="shared" si="6"/>
        <v>10.74</v>
      </c>
      <c r="M154" s="24">
        <f t="shared" si="7"/>
        <v>14.32</v>
      </c>
      <c r="N154" s="25" t="s">
        <v>25</v>
      </c>
      <c r="O154" s="26" t="s">
        <v>26</v>
      </c>
    </row>
    <row r="155" ht="21" hidden="1" customHeight="1" spans="1:15">
      <c r="A155" s="11">
        <v>150</v>
      </c>
      <c r="B155" s="12" t="s">
        <v>95</v>
      </c>
      <c r="C155" s="13" t="s">
        <v>323</v>
      </c>
      <c r="D155" s="17" t="s">
        <v>321</v>
      </c>
      <c r="E155" s="13" t="s">
        <v>322</v>
      </c>
      <c r="F155" s="13">
        <v>0.356</v>
      </c>
      <c r="G155" s="14">
        <v>2019</v>
      </c>
      <c r="H155" s="11">
        <f t="shared" si="8"/>
        <v>24.92</v>
      </c>
      <c r="I155" s="14"/>
      <c r="J155" s="14"/>
      <c r="K155" s="14"/>
      <c r="L155" s="24">
        <f t="shared" si="6"/>
        <v>10.68</v>
      </c>
      <c r="M155" s="24">
        <f t="shared" si="7"/>
        <v>14.24</v>
      </c>
      <c r="N155" s="25" t="s">
        <v>25</v>
      </c>
      <c r="O155" s="26" t="s">
        <v>26</v>
      </c>
    </row>
    <row r="156" ht="21" hidden="1" customHeight="1" spans="1:15">
      <c r="A156" s="11">
        <v>151</v>
      </c>
      <c r="B156" s="12" t="s">
        <v>95</v>
      </c>
      <c r="C156" s="13" t="s">
        <v>324</v>
      </c>
      <c r="D156" s="17" t="s">
        <v>321</v>
      </c>
      <c r="E156" s="13" t="s">
        <v>325</v>
      </c>
      <c r="F156" s="13">
        <v>0.622</v>
      </c>
      <c r="G156" s="14">
        <v>2019</v>
      </c>
      <c r="H156" s="11">
        <f t="shared" si="8"/>
        <v>43.54</v>
      </c>
      <c r="I156" s="14"/>
      <c r="J156" s="14"/>
      <c r="K156" s="14"/>
      <c r="L156" s="24">
        <f t="shared" si="6"/>
        <v>18.66</v>
      </c>
      <c r="M156" s="24">
        <f t="shared" si="7"/>
        <v>24.88</v>
      </c>
      <c r="N156" s="25" t="s">
        <v>25</v>
      </c>
      <c r="O156" s="26" t="s">
        <v>26</v>
      </c>
    </row>
    <row r="157" ht="21" hidden="1" customHeight="1" spans="1:15">
      <c r="A157" s="11">
        <v>152</v>
      </c>
      <c r="B157" s="12" t="s">
        <v>95</v>
      </c>
      <c r="C157" s="15" t="s">
        <v>326</v>
      </c>
      <c r="D157" s="17" t="s">
        <v>321</v>
      </c>
      <c r="E157" s="15" t="s">
        <v>325</v>
      </c>
      <c r="F157" s="16">
        <v>0.619</v>
      </c>
      <c r="G157" s="14">
        <v>2019</v>
      </c>
      <c r="H157" s="11">
        <f t="shared" si="8"/>
        <v>43.33</v>
      </c>
      <c r="I157" s="14"/>
      <c r="J157" s="14"/>
      <c r="K157" s="14"/>
      <c r="L157" s="24">
        <f t="shared" si="6"/>
        <v>18.57</v>
      </c>
      <c r="M157" s="24">
        <f t="shared" si="7"/>
        <v>24.76</v>
      </c>
      <c r="N157" s="25" t="s">
        <v>25</v>
      </c>
      <c r="O157" s="26" t="s">
        <v>26</v>
      </c>
    </row>
    <row r="158" ht="21" hidden="1" customHeight="1" spans="1:15">
      <c r="A158" s="11">
        <v>153</v>
      </c>
      <c r="B158" s="12" t="s">
        <v>95</v>
      </c>
      <c r="C158" s="13" t="s">
        <v>327</v>
      </c>
      <c r="D158" s="17" t="s">
        <v>321</v>
      </c>
      <c r="E158" s="13" t="s">
        <v>325</v>
      </c>
      <c r="F158" s="16">
        <v>0.375</v>
      </c>
      <c r="G158" s="14">
        <v>2019</v>
      </c>
      <c r="H158" s="11">
        <f t="shared" si="8"/>
        <v>26.25</v>
      </c>
      <c r="I158" s="14"/>
      <c r="J158" s="14"/>
      <c r="K158" s="14"/>
      <c r="L158" s="24">
        <f t="shared" si="6"/>
        <v>11.25</v>
      </c>
      <c r="M158" s="24">
        <f t="shared" si="7"/>
        <v>15</v>
      </c>
      <c r="N158" s="25" t="s">
        <v>25</v>
      </c>
      <c r="O158" s="26" t="s">
        <v>26</v>
      </c>
    </row>
    <row r="159" ht="21" hidden="1" customHeight="1" spans="1:15">
      <c r="A159" s="11">
        <v>154</v>
      </c>
      <c r="B159" s="12" t="s">
        <v>95</v>
      </c>
      <c r="C159" s="13" t="s">
        <v>328</v>
      </c>
      <c r="D159" s="17" t="s">
        <v>321</v>
      </c>
      <c r="E159" s="13" t="s">
        <v>329</v>
      </c>
      <c r="F159" s="16">
        <v>0.684</v>
      </c>
      <c r="G159" s="14">
        <v>2019</v>
      </c>
      <c r="H159" s="11">
        <f t="shared" si="8"/>
        <v>47.88</v>
      </c>
      <c r="I159" s="14"/>
      <c r="J159" s="14"/>
      <c r="K159" s="14"/>
      <c r="L159" s="24">
        <f t="shared" si="6"/>
        <v>20.52</v>
      </c>
      <c r="M159" s="24">
        <f t="shared" si="7"/>
        <v>27.36</v>
      </c>
      <c r="N159" s="25" t="s">
        <v>25</v>
      </c>
      <c r="O159" s="26" t="s">
        <v>26</v>
      </c>
    </row>
    <row r="160" ht="21" hidden="1" customHeight="1" spans="1:15">
      <c r="A160" s="11">
        <v>155</v>
      </c>
      <c r="B160" s="12" t="s">
        <v>95</v>
      </c>
      <c r="C160" s="13" t="s">
        <v>330</v>
      </c>
      <c r="D160" s="17" t="s">
        <v>321</v>
      </c>
      <c r="E160" s="13" t="s">
        <v>331</v>
      </c>
      <c r="F160" s="13">
        <v>0.853</v>
      </c>
      <c r="G160" s="14">
        <v>2019</v>
      </c>
      <c r="H160" s="11">
        <f t="shared" si="8"/>
        <v>59.71</v>
      </c>
      <c r="I160" s="14"/>
      <c r="J160" s="14"/>
      <c r="K160" s="14"/>
      <c r="L160" s="24">
        <f t="shared" si="6"/>
        <v>25.59</v>
      </c>
      <c r="M160" s="24">
        <f t="shared" si="7"/>
        <v>34.12</v>
      </c>
      <c r="N160" s="25" t="s">
        <v>25</v>
      </c>
      <c r="O160" s="26" t="s">
        <v>26</v>
      </c>
    </row>
    <row r="161" ht="21" hidden="1" customHeight="1" spans="1:15">
      <c r="A161" s="11">
        <v>156</v>
      </c>
      <c r="B161" s="12" t="s">
        <v>95</v>
      </c>
      <c r="C161" s="15" t="s">
        <v>332</v>
      </c>
      <c r="D161" s="17" t="s">
        <v>321</v>
      </c>
      <c r="E161" s="15" t="s">
        <v>333</v>
      </c>
      <c r="F161" s="13">
        <v>0.464</v>
      </c>
      <c r="G161" s="14">
        <v>2019</v>
      </c>
      <c r="H161" s="11">
        <f t="shared" si="8"/>
        <v>32.48</v>
      </c>
      <c r="I161" s="14"/>
      <c r="J161" s="14"/>
      <c r="K161" s="14"/>
      <c r="L161" s="24">
        <f t="shared" si="6"/>
        <v>13.92</v>
      </c>
      <c r="M161" s="24">
        <f t="shared" si="7"/>
        <v>18.56</v>
      </c>
      <c r="N161" s="25" t="s">
        <v>25</v>
      </c>
      <c r="O161" s="26" t="s">
        <v>26</v>
      </c>
    </row>
    <row r="162" ht="21" hidden="1" customHeight="1" spans="1:15">
      <c r="A162" s="11">
        <v>157</v>
      </c>
      <c r="B162" s="12" t="s">
        <v>95</v>
      </c>
      <c r="C162" s="13" t="s">
        <v>334</v>
      </c>
      <c r="D162" s="17" t="s">
        <v>321</v>
      </c>
      <c r="E162" s="13" t="s">
        <v>335</v>
      </c>
      <c r="F162" s="13">
        <v>0.308</v>
      </c>
      <c r="G162" s="14">
        <v>2019</v>
      </c>
      <c r="H162" s="11">
        <f t="shared" si="8"/>
        <v>21.56</v>
      </c>
      <c r="I162" s="14"/>
      <c r="J162" s="14"/>
      <c r="K162" s="14"/>
      <c r="L162" s="24">
        <f t="shared" si="6"/>
        <v>9.24</v>
      </c>
      <c r="M162" s="24">
        <f t="shared" si="7"/>
        <v>12.32</v>
      </c>
      <c r="N162" s="25" t="s">
        <v>25</v>
      </c>
      <c r="O162" s="26" t="s">
        <v>26</v>
      </c>
    </row>
    <row r="163" ht="21" hidden="1" customHeight="1" spans="1:15">
      <c r="A163" s="11">
        <v>158</v>
      </c>
      <c r="B163" s="12" t="s">
        <v>95</v>
      </c>
      <c r="C163" s="13" t="s">
        <v>336</v>
      </c>
      <c r="D163" s="17" t="s">
        <v>321</v>
      </c>
      <c r="E163" s="13" t="s">
        <v>335</v>
      </c>
      <c r="F163" s="13">
        <v>0.102</v>
      </c>
      <c r="G163" s="14">
        <v>2019</v>
      </c>
      <c r="H163" s="11">
        <f t="shared" si="8"/>
        <v>7.14</v>
      </c>
      <c r="I163" s="14"/>
      <c r="J163" s="14"/>
      <c r="K163" s="14"/>
      <c r="L163" s="24">
        <f t="shared" si="6"/>
        <v>3.06</v>
      </c>
      <c r="M163" s="24">
        <f t="shared" si="7"/>
        <v>4.08</v>
      </c>
      <c r="N163" s="25" t="s">
        <v>25</v>
      </c>
      <c r="O163" s="26" t="s">
        <v>26</v>
      </c>
    </row>
    <row r="164" ht="21" hidden="1" customHeight="1" spans="1:15">
      <c r="A164" s="11">
        <v>159</v>
      </c>
      <c r="B164" s="12" t="s">
        <v>95</v>
      </c>
      <c r="C164" s="13" t="s">
        <v>337</v>
      </c>
      <c r="D164" s="17" t="s">
        <v>321</v>
      </c>
      <c r="E164" s="13" t="s">
        <v>228</v>
      </c>
      <c r="F164" s="13">
        <v>0.252</v>
      </c>
      <c r="G164" s="14">
        <v>2019</v>
      </c>
      <c r="H164" s="11">
        <f t="shared" si="8"/>
        <v>17.64</v>
      </c>
      <c r="I164" s="14"/>
      <c r="J164" s="14"/>
      <c r="K164" s="14"/>
      <c r="L164" s="24">
        <f t="shared" si="6"/>
        <v>7.56</v>
      </c>
      <c r="M164" s="24">
        <f t="shared" si="7"/>
        <v>10.08</v>
      </c>
      <c r="N164" s="25" t="s">
        <v>25</v>
      </c>
      <c r="O164" s="26" t="s">
        <v>26</v>
      </c>
    </row>
    <row r="165" ht="21" hidden="1" customHeight="1" spans="1:15">
      <c r="A165" s="11">
        <v>160</v>
      </c>
      <c r="B165" s="12" t="s">
        <v>95</v>
      </c>
      <c r="C165" s="13" t="s">
        <v>338</v>
      </c>
      <c r="D165" s="17" t="s">
        <v>321</v>
      </c>
      <c r="E165" s="13" t="s">
        <v>228</v>
      </c>
      <c r="F165" s="16">
        <v>0.495</v>
      </c>
      <c r="G165" s="14">
        <v>2019</v>
      </c>
      <c r="H165" s="11">
        <f t="shared" si="8"/>
        <v>34.65</v>
      </c>
      <c r="I165" s="14"/>
      <c r="J165" s="14"/>
      <c r="K165" s="14"/>
      <c r="L165" s="24">
        <f t="shared" si="6"/>
        <v>14.85</v>
      </c>
      <c r="M165" s="24">
        <f t="shared" si="7"/>
        <v>19.8</v>
      </c>
      <c r="N165" s="25" t="s">
        <v>25</v>
      </c>
      <c r="O165" s="26" t="s">
        <v>26</v>
      </c>
    </row>
    <row r="166" ht="21" hidden="1" customHeight="1" spans="1:15">
      <c r="A166" s="11">
        <v>161</v>
      </c>
      <c r="B166" s="12" t="s">
        <v>95</v>
      </c>
      <c r="C166" s="15" t="s">
        <v>339</v>
      </c>
      <c r="D166" s="17" t="s">
        <v>340</v>
      </c>
      <c r="E166" s="27" t="s">
        <v>341</v>
      </c>
      <c r="F166" s="16">
        <v>0.247</v>
      </c>
      <c r="G166" s="14">
        <v>2019</v>
      </c>
      <c r="H166" s="11">
        <f t="shared" si="8"/>
        <v>17.29</v>
      </c>
      <c r="I166" s="14"/>
      <c r="J166" s="14"/>
      <c r="K166" s="14"/>
      <c r="L166" s="24">
        <f t="shared" si="6"/>
        <v>7.41</v>
      </c>
      <c r="M166" s="24">
        <f t="shared" si="7"/>
        <v>9.88</v>
      </c>
      <c r="N166" s="25" t="s">
        <v>25</v>
      </c>
      <c r="O166" s="26" t="s">
        <v>26</v>
      </c>
    </row>
    <row r="167" ht="21" hidden="1" customHeight="1" spans="1:15">
      <c r="A167" s="11">
        <v>162</v>
      </c>
      <c r="B167" s="12" t="s">
        <v>95</v>
      </c>
      <c r="C167" s="15" t="s">
        <v>342</v>
      </c>
      <c r="D167" s="17" t="s">
        <v>340</v>
      </c>
      <c r="E167" s="27" t="s">
        <v>341</v>
      </c>
      <c r="F167" s="16">
        <v>0.962</v>
      </c>
      <c r="G167" s="14">
        <v>2019</v>
      </c>
      <c r="H167" s="11">
        <f t="shared" si="8"/>
        <v>67.34</v>
      </c>
      <c r="I167" s="14"/>
      <c r="J167" s="14"/>
      <c r="K167" s="14"/>
      <c r="L167" s="24">
        <f t="shared" si="6"/>
        <v>28.86</v>
      </c>
      <c r="M167" s="24">
        <f t="shared" si="7"/>
        <v>38.48</v>
      </c>
      <c r="N167" s="25" t="s">
        <v>25</v>
      </c>
      <c r="O167" s="26" t="s">
        <v>26</v>
      </c>
    </row>
    <row r="168" ht="21" hidden="1" customHeight="1" spans="1:15">
      <c r="A168" s="11">
        <v>163</v>
      </c>
      <c r="B168" s="12" t="s">
        <v>95</v>
      </c>
      <c r="C168" s="15" t="s">
        <v>343</v>
      </c>
      <c r="D168" s="17" t="s">
        <v>340</v>
      </c>
      <c r="E168" s="27" t="s">
        <v>341</v>
      </c>
      <c r="F168" s="16">
        <v>0.487</v>
      </c>
      <c r="G168" s="14">
        <v>2019</v>
      </c>
      <c r="H168" s="11">
        <f t="shared" si="8"/>
        <v>34.09</v>
      </c>
      <c r="I168" s="14"/>
      <c r="J168" s="14"/>
      <c r="K168" s="14"/>
      <c r="L168" s="24">
        <f t="shared" si="6"/>
        <v>14.61</v>
      </c>
      <c r="M168" s="24">
        <f t="shared" si="7"/>
        <v>19.48</v>
      </c>
      <c r="N168" s="25" t="s">
        <v>25</v>
      </c>
      <c r="O168" s="26" t="s">
        <v>26</v>
      </c>
    </row>
    <row r="169" ht="21" hidden="1" customHeight="1" spans="1:15">
      <c r="A169" s="11">
        <v>164</v>
      </c>
      <c r="B169" s="12" t="s">
        <v>95</v>
      </c>
      <c r="C169" s="15" t="s">
        <v>344</v>
      </c>
      <c r="D169" s="17" t="s">
        <v>340</v>
      </c>
      <c r="E169" s="27" t="s">
        <v>345</v>
      </c>
      <c r="F169" s="16">
        <v>0.171</v>
      </c>
      <c r="G169" s="14">
        <v>2019</v>
      </c>
      <c r="H169" s="11">
        <f t="shared" si="8"/>
        <v>11.97</v>
      </c>
      <c r="I169" s="14"/>
      <c r="J169" s="14"/>
      <c r="K169" s="14"/>
      <c r="L169" s="24">
        <f t="shared" si="6"/>
        <v>5.13</v>
      </c>
      <c r="M169" s="24">
        <f t="shared" si="7"/>
        <v>6.84</v>
      </c>
      <c r="N169" s="25" t="s">
        <v>25</v>
      </c>
      <c r="O169" s="26" t="s">
        <v>26</v>
      </c>
    </row>
    <row r="170" ht="21" hidden="1" customHeight="1" spans="1:15">
      <c r="A170" s="11">
        <v>165</v>
      </c>
      <c r="B170" s="12" t="s">
        <v>95</v>
      </c>
      <c r="C170" s="15" t="s">
        <v>346</v>
      </c>
      <c r="D170" s="17" t="s">
        <v>340</v>
      </c>
      <c r="E170" s="27" t="s">
        <v>345</v>
      </c>
      <c r="F170" s="16">
        <v>0.847</v>
      </c>
      <c r="G170" s="14">
        <v>2019</v>
      </c>
      <c r="H170" s="11">
        <f t="shared" si="8"/>
        <v>59.29</v>
      </c>
      <c r="I170" s="14"/>
      <c r="J170" s="14"/>
      <c r="K170" s="14"/>
      <c r="L170" s="24">
        <f t="shared" si="6"/>
        <v>25.41</v>
      </c>
      <c r="M170" s="24">
        <f t="shared" si="7"/>
        <v>33.88</v>
      </c>
      <c r="N170" s="25" t="s">
        <v>25</v>
      </c>
      <c r="O170" s="26" t="s">
        <v>26</v>
      </c>
    </row>
    <row r="171" ht="21" hidden="1" customHeight="1" spans="1:15">
      <c r="A171" s="11">
        <v>166</v>
      </c>
      <c r="B171" s="12" t="s">
        <v>95</v>
      </c>
      <c r="C171" s="15" t="s">
        <v>347</v>
      </c>
      <c r="D171" s="17" t="s">
        <v>340</v>
      </c>
      <c r="E171" s="27" t="s">
        <v>345</v>
      </c>
      <c r="F171" s="16">
        <v>0.333</v>
      </c>
      <c r="G171" s="14">
        <v>2019</v>
      </c>
      <c r="H171" s="11">
        <f t="shared" si="8"/>
        <v>23.31</v>
      </c>
      <c r="I171" s="14"/>
      <c r="J171" s="14"/>
      <c r="K171" s="14"/>
      <c r="L171" s="24">
        <f t="shared" si="6"/>
        <v>9.99</v>
      </c>
      <c r="M171" s="24">
        <f t="shared" si="7"/>
        <v>13.32</v>
      </c>
      <c r="N171" s="25" t="s">
        <v>25</v>
      </c>
      <c r="O171" s="26" t="s">
        <v>26</v>
      </c>
    </row>
    <row r="172" ht="21" hidden="1" customHeight="1" spans="1:15">
      <c r="A172" s="11">
        <v>167</v>
      </c>
      <c r="B172" s="12" t="s">
        <v>95</v>
      </c>
      <c r="C172" s="15" t="s">
        <v>348</v>
      </c>
      <c r="D172" s="17" t="s">
        <v>340</v>
      </c>
      <c r="E172" s="27" t="s">
        <v>349</v>
      </c>
      <c r="F172" s="16">
        <v>0.238</v>
      </c>
      <c r="G172" s="14">
        <v>2019</v>
      </c>
      <c r="H172" s="11">
        <f t="shared" si="8"/>
        <v>16.66</v>
      </c>
      <c r="I172" s="14"/>
      <c r="J172" s="14"/>
      <c r="K172" s="14"/>
      <c r="L172" s="24">
        <f t="shared" si="6"/>
        <v>7.14</v>
      </c>
      <c r="M172" s="24">
        <f t="shared" si="7"/>
        <v>9.52</v>
      </c>
      <c r="N172" s="25" t="s">
        <v>25</v>
      </c>
      <c r="O172" s="26" t="s">
        <v>26</v>
      </c>
    </row>
    <row r="173" ht="21" hidden="1" customHeight="1" spans="1:15">
      <c r="A173" s="11">
        <v>168</v>
      </c>
      <c r="B173" s="12" t="s">
        <v>95</v>
      </c>
      <c r="C173" s="15" t="s">
        <v>350</v>
      </c>
      <c r="D173" s="17" t="s">
        <v>340</v>
      </c>
      <c r="E173" s="27" t="s">
        <v>349</v>
      </c>
      <c r="F173" s="16">
        <v>0.628</v>
      </c>
      <c r="G173" s="14">
        <v>2019</v>
      </c>
      <c r="H173" s="11">
        <f t="shared" si="8"/>
        <v>43.96</v>
      </c>
      <c r="I173" s="14"/>
      <c r="J173" s="14"/>
      <c r="K173" s="14"/>
      <c r="L173" s="24">
        <f t="shared" si="6"/>
        <v>18.84</v>
      </c>
      <c r="M173" s="24">
        <f t="shared" si="7"/>
        <v>25.12</v>
      </c>
      <c r="N173" s="25" t="s">
        <v>25</v>
      </c>
      <c r="O173" s="26" t="s">
        <v>26</v>
      </c>
    </row>
    <row r="174" ht="21" hidden="1" customHeight="1" spans="1:15">
      <c r="A174" s="11">
        <v>169</v>
      </c>
      <c r="B174" s="12" t="s">
        <v>95</v>
      </c>
      <c r="C174" s="15" t="s">
        <v>351</v>
      </c>
      <c r="D174" s="17" t="s">
        <v>340</v>
      </c>
      <c r="E174" s="27" t="s">
        <v>352</v>
      </c>
      <c r="F174" s="16">
        <v>0.216</v>
      </c>
      <c r="G174" s="14">
        <v>2019</v>
      </c>
      <c r="H174" s="11">
        <f t="shared" si="8"/>
        <v>15.12</v>
      </c>
      <c r="I174" s="14"/>
      <c r="J174" s="14"/>
      <c r="K174" s="14"/>
      <c r="L174" s="24">
        <f t="shared" si="6"/>
        <v>6.48</v>
      </c>
      <c r="M174" s="24">
        <f t="shared" si="7"/>
        <v>8.64</v>
      </c>
      <c r="N174" s="25" t="s">
        <v>25</v>
      </c>
      <c r="O174" s="26" t="s">
        <v>26</v>
      </c>
    </row>
    <row r="175" ht="21" hidden="1" customHeight="1" spans="1:15">
      <c r="A175" s="11">
        <v>170</v>
      </c>
      <c r="B175" s="12" t="s">
        <v>95</v>
      </c>
      <c r="C175" s="15" t="s">
        <v>353</v>
      </c>
      <c r="D175" s="17" t="s">
        <v>340</v>
      </c>
      <c r="E175" s="27" t="s">
        <v>352</v>
      </c>
      <c r="F175" s="16">
        <v>0.342</v>
      </c>
      <c r="G175" s="14">
        <v>2019</v>
      </c>
      <c r="H175" s="11">
        <f t="shared" si="8"/>
        <v>23.94</v>
      </c>
      <c r="I175" s="14"/>
      <c r="J175" s="14"/>
      <c r="K175" s="14"/>
      <c r="L175" s="24">
        <f t="shared" si="6"/>
        <v>10.26</v>
      </c>
      <c r="M175" s="24">
        <f t="shared" si="7"/>
        <v>13.68</v>
      </c>
      <c r="N175" s="25" t="s">
        <v>25</v>
      </c>
      <c r="O175" s="26" t="s">
        <v>26</v>
      </c>
    </row>
    <row r="176" ht="21" hidden="1" customHeight="1" spans="1:15">
      <c r="A176" s="11">
        <v>171</v>
      </c>
      <c r="B176" s="12" t="s">
        <v>95</v>
      </c>
      <c r="C176" s="15" t="s">
        <v>354</v>
      </c>
      <c r="D176" s="17" t="s">
        <v>340</v>
      </c>
      <c r="E176" s="27" t="s">
        <v>355</v>
      </c>
      <c r="F176" s="16">
        <v>0.332</v>
      </c>
      <c r="G176" s="14">
        <v>2019</v>
      </c>
      <c r="H176" s="11">
        <f t="shared" si="8"/>
        <v>23.24</v>
      </c>
      <c r="I176" s="14"/>
      <c r="J176" s="14"/>
      <c r="K176" s="14"/>
      <c r="L176" s="24">
        <f t="shared" si="6"/>
        <v>9.96</v>
      </c>
      <c r="M176" s="24">
        <f t="shared" si="7"/>
        <v>13.28</v>
      </c>
      <c r="N176" s="25" t="s">
        <v>25</v>
      </c>
      <c r="O176" s="26" t="s">
        <v>26</v>
      </c>
    </row>
    <row r="177" ht="21" hidden="1" customHeight="1" spans="1:15">
      <c r="A177" s="11">
        <v>172</v>
      </c>
      <c r="B177" s="12" t="s">
        <v>95</v>
      </c>
      <c r="C177" s="15" t="s">
        <v>356</v>
      </c>
      <c r="D177" s="17" t="s">
        <v>340</v>
      </c>
      <c r="E177" s="27" t="s">
        <v>355</v>
      </c>
      <c r="F177" s="16">
        <v>0.486</v>
      </c>
      <c r="G177" s="14">
        <v>2019</v>
      </c>
      <c r="H177" s="11">
        <f t="shared" si="8"/>
        <v>34.02</v>
      </c>
      <c r="I177" s="14"/>
      <c r="J177" s="14"/>
      <c r="K177" s="14"/>
      <c r="L177" s="24">
        <f t="shared" si="6"/>
        <v>14.58</v>
      </c>
      <c r="M177" s="24">
        <f t="shared" si="7"/>
        <v>19.44</v>
      </c>
      <c r="N177" s="25" t="s">
        <v>25</v>
      </c>
      <c r="O177" s="26" t="s">
        <v>26</v>
      </c>
    </row>
    <row r="178" ht="21" hidden="1" customHeight="1" spans="1:15">
      <c r="A178" s="11">
        <v>173</v>
      </c>
      <c r="B178" s="12" t="s">
        <v>95</v>
      </c>
      <c r="C178" s="28" t="s">
        <v>357</v>
      </c>
      <c r="D178" s="17" t="s">
        <v>340</v>
      </c>
      <c r="E178" s="29" t="s">
        <v>355</v>
      </c>
      <c r="F178" s="30">
        <v>0.828</v>
      </c>
      <c r="G178" s="14">
        <v>2019</v>
      </c>
      <c r="H178" s="11">
        <f t="shared" si="8"/>
        <v>57.96</v>
      </c>
      <c r="I178" s="14"/>
      <c r="J178" s="14"/>
      <c r="K178" s="14"/>
      <c r="L178" s="24">
        <f t="shared" si="6"/>
        <v>24.84</v>
      </c>
      <c r="M178" s="24">
        <f t="shared" si="7"/>
        <v>33.12</v>
      </c>
      <c r="N178" s="25" t="s">
        <v>25</v>
      </c>
      <c r="O178" s="26" t="s">
        <v>26</v>
      </c>
    </row>
    <row r="179" ht="21" hidden="1" customHeight="1" spans="1:15">
      <c r="A179" s="11">
        <v>174</v>
      </c>
      <c r="B179" s="12" t="s">
        <v>95</v>
      </c>
      <c r="C179" s="15" t="s">
        <v>358</v>
      </c>
      <c r="D179" s="17" t="s">
        <v>340</v>
      </c>
      <c r="E179" s="27" t="s">
        <v>359</v>
      </c>
      <c r="F179" s="16">
        <v>0.307</v>
      </c>
      <c r="G179" s="14">
        <v>2019</v>
      </c>
      <c r="H179" s="11">
        <f t="shared" si="8"/>
        <v>21.49</v>
      </c>
      <c r="I179" s="14"/>
      <c r="J179" s="14"/>
      <c r="K179" s="14"/>
      <c r="L179" s="24">
        <f t="shared" si="6"/>
        <v>9.21</v>
      </c>
      <c r="M179" s="24">
        <f t="shared" si="7"/>
        <v>12.28</v>
      </c>
      <c r="N179" s="25" t="s">
        <v>25</v>
      </c>
      <c r="O179" s="26" t="s">
        <v>26</v>
      </c>
    </row>
    <row r="180" ht="21" hidden="1" customHeight="1" spans="1:15">
      <c r="A180" s="11">
        <v>175</v>
      </c>
      <c r="B180" s="12" t="s">
        <v>95</v>
      </c>
      <c r="C180" s="15" t="s">
        <v>360</v>
      </c>
      <c r="D180" s="17" t="s">
        <v>340</v>
      </c>
      <c r="E180" s="27" t="s">
        <v>359</v>
      </c>
      <c r="F180" s="16">
        <v>0.955</v>
      </c>
      <c r="G180" s="14">
        <v>2019</v>
      </c>
      <c r="H180" s="11">
        <f t="shared" si="8"/>
        <v>66.85</v>
      </c>
      <c r="I180" s="14"/>
      <c r="J180" s="14"/>
      <c r="K180" s="14"/>
      <c r="L180" s="24">
        <f t="shared" si="6"/>
        <v>28.65</v>
      </c>
      <c r="M180" s="24">
        <f t="shared" si="7"/>
        <v>38.2</v>
      </c>
      <c r="N180" s="25" t="s">
        <v>25</v>
      </c>
      <c r="O180" s="26" t="s">
        <v>26</v>
      </c>
    </row>
    <row r="181" ht="21" hidden="1" customHeight="1" spans="1:15">
      <c r="A181" s="11">
        <v>176</v>
      </c>
      <c r="B181" s="12" t="s">
        <v>95</v>
      </c>
      <c r="C181" s="15" t="s">
        <v>361</v>
      </c>
      <c r="D181" s="17" t="s">
        <v>340</v>
      </c>
      <c r="E181" s="27" t="s">
        <v>359</v>
      </c>
      <c r="F181" s="16">
        <v>0.547</v>
      </c>
      <c r="G181" s="14">
        <v>2019</v>
      </c>
      <c r="H181" s="11">
        <f t="shared" si="8"/>
        <v>38.29</v>
      </c>
      <c r="I181" s="14"/>
      <c r="J181" s="14"/>
      <c r="K181" s="14"/>
      <c r="L181" s="24">
        <f t="shared" si="6"/>
        <v>16.41</v>
      </c>
      <c r="M181" s="24">
        <f t="shared" si="7"/>
        <v>21.88</v>
      </c>
      <c r="N181" s="25" t="s">
        <v>25</v>
      </c>
      <c r="O181" s="26" t="s">
        <v>26</v>
      </c>
    </row>
    <row r="182" ht="21" hidden="1" customHeight="1" spans="1:15">
      <c r="A182" s="11">
        <v>177</v>
      </c>
      <c r="B182" s="12" t="s">
        <v>95</v>
      </c>
      <c r="C182" s="15" t="s">
        <v>362</v>
      </c>
      <c r="D182" s="17" t="s">
        <v>340</v>
      </c>
      <c r="E182" s="27" t="s">
        <v>363</v>
      </c>
      <c r="F182" s="16">
        <v>0.672</v>
      </c>
      <c r="G182" s="14">
        <v>2019</v>
      </c>
      <c r="H182" s="11">
        <f t="shared" si="8"/>
        <v>47.04</v>
      </c>
      <c r="I182" s="14"/>
      <c r="J182" s="14"/>
      <c r="K182" s="14"/>
      <c r="L182" s="24">
        <f t="shared" si="6"/>
        <v>20.16</v>
      </c>
      <c r="M182" s="24">
        <f t="shared" si="7"/>
        <v>26.88</v>
      </c>
      <c r="N182" s="25" t="s">
        <v>25</v>
      </c>
      <c r="O182" s="26" t="s">
        <v>26</v>
      </c>
    </row>
    <row r="183" ht="21" hidden="1" customHeight="1" spans="1:15">
      <c r="A183" s="11">
        <v>178</v>
      </c>
      <c r="B183" s="12" t="s">
        <v>95</v>
      </c>
      <c r="C183" s="28" t="s">
        <v>364</v>
      </c>
      <c r="D183" s="17" t="s">
        <v>340</v>
      </c>
      <c r="E183" s="28" t="s">
        <v>365</v>
      </c>
      <c r="F183" s="30">
        <v>0.354</v>
      </c>
      <c r="G183" s="14">
        <v>2019</v>
      </c>
      <c r="H183" s="11">
        <f t="shared" si="8"/>
        <v>24.78</v>
      </c>
      <c r="I183" s="14"/>
      <c r="J183" s="14"/>
      <c r="K183" s="14"/>
      <c r="L183" s="24">
        <f t="shared" si="6"/>
        <v>10.62</v>
      </c>
      <c r="M183" s="24">
        <f t="shared" si="7"/>
        <v>14.16</v>
      </c>
      <c r="N183" s="25" t="s">
        <v>25</v>
      </c>
      <c r="O183" s="26" t="s">
        <v>26</v>
      </c>
    </row>
    <row r="184" ht="21" hidden="1" customHeight="1" spans="1:15">
      <c r="A184" s="11">
        <v>179</v>
      </c>
      <c r="B184" s="12" t="s">
        <v>95</v>
      </c>
      <c r="C184" s="15" t="s">
        <v>366</v>
      </c>
      <c r="D184" s="17" t="s">
        <v>340</v>
      </c>
      <c r="E184" s="27" t="s">
        <v>367</v>
      </c>
      <c r="F184" s="30">
        <v>0.389</v>
      </c>
      <c r="G184" s="14">
        <v>2019</v>
      </c>
      <c r="H184" s="11">
        <f t="shared" si="8"/>
        <v>27.23</v>
      </c>
      <c r="I184" s="14"/>
      <c r="J184" s="14"/>
      <c r="K184" s="14"/>
      <c r="L184" s="24">
        <f t="shared" si="6"/>
        <v>11.67</v>
      </c>
      <c r="M184" s="24">
        <f t="shared" si="7"/>
        <v>15.56</v>
      </c>
      <c r="N184" s="25" t="s">
        <v>25</v>
      </c>
      <c r="O184" s="26" t="s">
        <v>26</v>
      </c>
    </row>
    <row r="185" ht="21" hidden="1" customHeight="1" spans="1:15">
      <c r="A185" s="11">
        <v>180</v>
      </c>
      <c r="B185" s="12" t="s">
        <v>95</v>
      </c>
      <c r="C185" s="15" t="s">
        <v>368</v>
      </c>
      <c r="D185" s="17" t="s">
        <v>340</v>
      </c>
      <c r="E185" s="27" t="s">
        <v>363</v>
      </c>
      <c r="F185" s="16">
        <v>0.108</v>
      </c>
      <c r="G185" s="14">
        <v>2019</v>
      </c>
      <c r="H185" s="11">
        <f t="shared" si="8"/>
        <v>7.56</v>
      </c>
      <c r="I185" s="14"/>
      <c r="J185" s="14"/>
      <c r="K185" s="14"/>
      <c r="L185" s="24">
        <f t="shared" si="6"/>
        <v>3.24</v>
      </c>
      <c r="M185" s="24">
        <f t="shared" si="7"/>
        <v>4.32</v>
      </c>
      <c r="N185" s="25" t="s">
        <v>25</v>
      </c>
      <c r="O185" s="26" t="s">
        <v>26</v>
      </c>
    </row>
    <row r="186" ht="21" hidden="1" customHeight="1" spans="1:15">
      <c r="A186" s="11">
        <v>181</v>
      </c>
      <c r="B186" s="12" t="s">
        <v>95</v>
      </c>
      <c r="C186" s="15" t="s">
        <v>369</v>
      </c>
      <c r="D186" s="17" t="s">
        <v>340</v>
      </c>
      <c r="E186" s="27" t="s">
        <v>363</v>
      </c>
      <c r="F186" s="16">
        <v>0.15</v>
      </c>
      <c r="G186" s="14">
        <v>2019</v>
      </c>
      <c r="H186" s="11">
        <f t="shared" si="8"/>
        <v>10.5</v>
      </c>
      <c r="I186" s="14"/>
      <c r="J186" s="14"/>
      <c r="K186" s="14"/>
      <c r="L186" s="24">
        <f t="shared" si="6"/>
        <v>4.5</v>
      </c>
      <c r="M186" s="24">
        <f t="shared" si="7"/>
        <v>6</v>
      </c>
      <c r="N186" s="25" t="s">
        <v>25</v>
      </c>
      <c r="O186" s="26" t="s">
        <v>26</v>
      </c>
    </row>
    <row r="187" ht="21" hidden="1" customHeight="1" spans="1:15">
      <c r="A187" s="11">
        <v>182</v>
      </c>
      <c r="B187" s="12" t="s">
        <v>95</v>
      </c>
      <c r="C187" s="15" t="s">
        <v>370</v>
      </c>
      <c r="D187" s="17" t="s">
        <v>340</v>
      </c>
      <c r="E187" s="27" t="s">
        <v>363</v>
      </c>
      <c r="F187" s="16">
        <v>0.474</v>
      </c>
      <c r="G187" s="14">
        <v>2019</v>
      </c>
      <c r="H187" s="11">
        <f t="shared" si="8"/>
        <v>33.18</v>
      </c>
      <c r="I187" s="14"/>
      <c r="J187" s="14"/>
      <c r="K187" s="14"/>
      <c r="L187" s="24">
        <f t="shared" si="6"/>
        <v>14.22</v>
      </c>
      <c r="M187" s="24">
        <f t="shared" si="7"/>
        <v>18.96</v>
      </c>
      <c r="N187" s="25" t="s">
        <v>25</v>
      </c>
      <c r="O187" s="26" t="s">
        <v>26</v>
      </c>
    </row>
    <row r="188" ht="21" hidden="1" customHeight="1" spans="1:15">
      <c r="A188" s="11">
        <v>183</v>
      </c>
      <c r="B188" s="12" t="s">
        <v>95</v>
      </c>
      <c r="C188" s="15" t="s">
        <v>371</v>
      </c>
      <c r="D188" s="17" t="s">
        <v>340</v>
      </c>
      <c r="E188" s="27" t="s">
        <v>363</v>
      </c>
      <c r="F188" s="16">
        <v>0.143</v>
      </c>
      <c r="G188" s="14">
        <v>2019</v>
      </c>
      <c r="H188" s="11">
        <f t="shared" si="8"/>
        <v>10.01</v>
      </c>
      <c r="I188" s="14"/>
      <c r="J188" s="14"/>
      <c r="K188" s="14"/>
      <c r="L188" s="24">
        <f t="shared" si="6"/>
        <v>4.29</v>
      </c>
      <c r="M188" s="24">
        <f t="shared" si="7"/>
        <v>5.72</v>
      </c>
      <c r="N188" s="25" t="s">
        <v>25</v>
      </c>
      <c r="O188" s="26" t="s">
        <v>26</v>
      </c>
    </row>
    <row r="189" ht="21" hidden="1" customHeight="1" spans="1:15">
      <c r="A189" s="11">
        <v>184</v>
      </c>
      <c r="B189" s="12" t="s">
        <v>95</v>
      </c>
      <c r="C189" s="15" t="s">
        <v>372</v>
      </c>
      <c r="D189" s="17" t="s">
        <v>340</v>
      </c>
      <c r="E189" s="27" t="s">
        <v>363</v>
      </c>
      <c r="F189" s="16">
        <v>0.265</v>
      </c>
      <c r="G189" s="14">
        <v>2019</v>
      </c>
      <c r="H189" s="11">
        <f t="shared" si="8"/>
        <v>18.55</v>
      </c>
      <c r="I189" s="14"/>
      <c r="J189" s="14"/>
      <c r="K189" s="14"/>
      <c r="L189" s="24">
        <f t="shared" si="6"/>
        <v>7.95</v>
      </c>
      <c r="M189" s="24">
        <f t="shared" si="7"/>
        <v>10.6</v>
      </c>
      <c r="N189" s="25" t="s">
        <v>25</v>
      </c>
      <c r="O189" s="26" t="s">
        <v>26</v>
      </c>
    </row>
    <row r="190" ht="21" hidden="1" customHeight="1" spans="1:15">
      <c r="A190" s="11">
        <v>185</v>
      </c>
      <c r="B190" s="12" t="s">
        <v>95</v>
      </c>
      <c r="C190" s="15" t="s">
        <v>373</v>
      </c>
      <c r="D190" s="17" t="s">
        <v>340</v>
      </c>
      <c r="E190" s="27" t="s">
        <v>363</v>
      </c>
      <c r="F190" s="16">
        <v>0.586</v>
      </c>
      <c r="G190" s="14">
        <v>2019</v>
      </c>
      <c r="H190" s="11">
        <f t="shared" si="8"/>
        <v>41.02</v>
      </c>
      <c r="I190" s="14"/>
      <c r="J190" s="14"/>
      <c r="K190" s="14"/>
      <c r="L190" s="24">
        <f t="shared" si="6"/>
        <v>17.58</v>
      </c>
      <c r="M190" s="24">
        <f t="shared" si="7"/>
        <v>23.44</v>
      </c>
      <c r="N190" s="25" t="s">
        <v>25</v>
      </c>
      <c r="O190" s="26" t="s">
        <v>26</v>
      </c>
    </row>
    <row r="191" ht="21" hidden="1" customHeight="1" spans="1:15">
      <c r="A191" s="11">
        <v>186</v>
      </c>
      <c r="B191" s="12" t="s">
        <v>95</v>
      </c>
      <c r="C191" s="15" t="s">
        <v>374</v>
      </c>
      <c r="D191" s="17" t="s">
        <v>340</v>
      </c>
      <c r="E191" s="27" t="s">
        <v>363</v>
      </c>
      <c r="F191" s="16">
        <v>0.245</v>
      </c>
      <c r="G191" s="14">
        <v>2019</v>
      </c>
      <c r="H191" s="11">
        <f t="shared" si="8"/>
        <v>17.15</v>
      </c>
      <c r="I191" s="14"/>
      <c r="J191" s="14"/>
      <c r="K191" s="14"/>
      <c r="L191" s="24">
        <f t="shared" si="6"/>
        <v>7.35</v>
      </c>
      <c r="M191" s="24">
        <f t="shared" si="7"/>
        <v>9.8</v>
      </c>
      <c r="N191" s="25" t="s">
        <v>25</v>
      </c>
      <c r="O191" s="26" t="s">
        <v>26</v>
      </c>
    </row>
    <row r="192" ht="21" hidden="1" customHeight="1" spans="1:15">
      <c r="A192" s="11">
        <v>187</v>
      </c>
      <c r="B192" s="12" t="s">
        <v>95</v>
      </c>
      <c r="C192" s="13" t="s">
        <v>375</v>
      </c>
      <c r="D192" s="17" t="s">
        <v>376</v>
      </c>
      <c r="E192" s="13" t="s">
        <v>377</v>
      </c>
      <c r="F192" s="13">
        <v>0.212</v>
      </c>
      <c r="G192" s="14">
        <v>2019</v>
      </c>
      <c r="H192" s="11">
        <f t="shared" si="8"/>
        <v>14.84</v>
      </c>
      <c r="I192" s="14"/>
      <c r="J192" s="14"/>
      <c r="K192" s="14"/>
      <c r="L192" s="24">
        <f t="shared" si="6"/>
        <v>6.36</v>
      </c>
      <c r="M192" s="24">
        <f t="shared" si="7"/>
        <v>8.48</v>
      </c>
      <c r="N192" s="25" t="s">
        <v>25</v>
      </c>
      <c r="O192" s="26" t="s">
        <v>26</v>
      </c>
    </row>
    <row r="193" ht="21" hidden="1" customHeight="1" spans="1:15">
      <c r="A193" s="11">
        <v>188</v>
      </c>
      <c r="B193" s="12" t="s">
        <v>95</v>
      </c>
      <c r="C193" s="13" t="s">
        <v>378</v>
      </c>
      <c r="D193" s="17" t="s">
        <v>376</v>
      </c>
      <c r="E193" s="13" t="s">
        <v>377</v>
      </c>
      <c r="F193" s="13">
        <v>0.579</v>
      </c>
      <c r="G193" s="14">
        <v>2019</v>
      </c>
      <c r="H193" s="11">
        <f t="shared" si="8"/>
        <v>40.53</v>
      </c>
      <c r="I193" s="14"/>
      <c r="J193" s="14"/>
      <c r="K193" s="14"/>
      <c r="L193" s="24">
        <f t="shared" ref="L193:L256" si="9">F193*30</f>
        <v>17.37</v>
      </c>
      <c r="M193" s="24">
        <f t="shared" ref="M193:M256" si="10">F193*40</f>
        <v>23.16</v>
      </c>
      <c r="N193" s="25" t="s">
        <v>25</v>
      </c>
      <c r="O193" s="26" t="s">
        <v>26</v>
      </c>
    </row>
    <row r="194" ht="21" hidden="1" customHeight="1" spans="1:15">
      <c r="A194" s="11">
        <v>189</v>
      </c>
      <c r="B194" s="12" t="s">
        <v>95</v>
      </c>
      <c r="C194" s="15" t="s">
        <v>379</v>
      </c>
      <c r="D194" s="17" t="s">
        <v>376</v>
      </c>
      <c r="E194" s="15" t="s">
        <v>377</v>
      </c>
      <c r="F194" s="13">
        <v>0.546</v>
      </c>
      <c r="G194" s="14">
        <v>2019</v>
      </c>
      <c r="H194" s="11">
        <f t="shared" si="8"/>
        <v>38.22</v>
      </c>
      <c r="I194" s="14"/>
      <c r="J194" s="14"/>
      <c r="K194" s="14"/>
      <c r="L194" s="24">
        <f t="shared" si="9"/>
        <v>16.38</v>
      </c>
      <c r="M194" s="24">
        <f t="shared" si="10"/>
        <v>21.84</v>
      </c>
      <c r="N194" s="25" t="s">
        <v>25</v>
      </c>
      <c r="O194" s="26" t="s">
        <v>26</v>
      </c>
    </row>
    <row r="195" ht="21" hidden="1" customHeight="1" spans="1:15">
      <c r="A195" s="11">
        <v>190</v>
      </c>
      <c r="B195" s="12" t="s">
        <v>95</v>
      </c>
      <c r="C195" s="13" t="s">
        <v>380</v>
      </c>
      <c r="D195" s="17" t="s">
        <v>376</v>
      </c>
      <c r="E195" s="13" t="s">
        <v>381</v>
      </c>
      <c r="F195" s="13">
        <v>0.519</v>
      </c>
      <c r="G195" s="14">
        <v>2019</v>
      </c>
      <c r="H195" s="11">
        <f t="shared" si="8"/>
        <v>36.33</v>
      </c>
      <c r="I195" s="14"/>
      <c r="J195" s="14"/>
      <c r="K195" s="14"/>
      <c r="L195" s="24">
        <f t="shared" si="9"/>
        <v>15.57</v>
      </c>
      <c r="M195" s="24">
        <f t="shared" si="10"/>
        <v>20.76</v>
      </c>
      <c r="N195" s="25" t="s">
        <v>25</v>
      </c>
      <c r="O195" s="26" t="s">
        <v>26</v>
      </c>
    </row>
    <row r="196" ht="21" hidden="1" customHeight="1" spans="1:15">
      <c r="A196" s="11">
        <v>191</v>
      </c>
      <c r="B196" s="12" t="s">
        <v>95</v>
      </c>
      <c r="C196" s="13" t="s">
        <v>382</v>
      </c>
      <c r="D196" s="17" t="s">
        <v>376</v>
      </c>
      <c r="E196" s="13" t="s">
        <v>383</v>
      </c>
      <c r="F196" s="13">
        <v>0.681</v>
      </c>
      <c r="G196" s="14">
        <v>2019</v>
      </c>
      <c r="H196" s="11">
        <f t="shared" ref="H196:H259" si="11">F196*70</f>
        <v>47.67</v>
      </c>
      <c r="I196" s="14"/>
      <c r="J196" s="14"/>
      <c r="K196" s="14"/>
      <c r="L196" s="24">
        <f t="shared" si="9"/>
        <v>20.43</v>
      </c>
      <c r="M196" s="24">
        <f t="shared" si="10"/>
        <v>27.24</v>
      </c>
      <c r="N196" s="25" t="s">
        <v>25</v>
      </c>
      <c r="O196" s="26" t="s">
        <v>26</v>
      </c>
    </row>
    <row r="197" ht="21" hidden="1" customHeight="1" spans="1:15">
      <c r="A197" s="11">
        <v>192</v>
      </c>
      <c r="B197" s="12" t="s">
        <v>95</v>
      </c>
      <c r="C197" s="13" t="s">
        <v>384</v>
      </c>
      <c r="D197" s="17" t="s">
        <v>376</v>
      </c>
      <c r="E197" s="13" t="s">
        <v>385</v>
      </c>
      <c r="F197" s="13">
        <v>0.586</v>
      </c>
      <c r="G197" s="14">
        <v>2019</v>
      </c>
      <c r="H197" s="11">
        <f t="shared" si="11"/>
        <v>41.02</v>
      </c>
      <c r="I197" s="14"/>
      <c r="J197" s="14"/>
      <c r="K197" s="14"/>
      <c r="L197" s="24">
        <f t="shared" si="9"/>
        <v>17.58</v>
      </c>
      <c r="M197" s="24">
        <f t="shared" si="10"/>
        <v>23.44</v>
      </c>
      <c r="N197" s="25" t="s">
        <v>25</v>
      </c>
      <c r="O197" s="26" t="s">
        <v>26</v>
      </c>
    </row>
    <row r="198" ht="21" hidden="1" customHeight="1" spans="1:15">
      <c r="A198" s="11">
        <v>193</v>
      </c>
      <c r="B198" s="12" t="s">
        <v>95</v>
      </c>
      <c r="C198" s="15" t="s">
        <v>386</v>
      </c>
      <c r="D198" s="17" t="s">
        <v>376</v>
      </c>
      <c r="E198" s="15" t="s">
        <v>387</v>
      </c>
      <c r="F198" s="16">
        <v>0.185</v>
      </c>
      <c r="G198" s="14">
        <v>2019</v>
      </c>
      <c r="H198" s="11">
        <f t="shared" si="11"/>
        <v>12.95</v>
      </c>
      <c r="I198" s="14"/>
      <c r="J198" s="14"/>
      <c r="K198" s="14"/>
      <c r="L198" s="24">
        <f t="shared" si="9"/>
        <v>5.55</v>
      </c>
      <c r="M198" s="24">
        <f t="shared" si="10"/>
        <v>7.4</v>
      </c>
      <c r="N198" s="25" t="s">
        <v>25</v>
      </c>
      <c r="O198" s="26" t="s">
        <v>26</v>
      </c>
    </row>
    <row r="199" ht="21" hidden="1" customHeight="1" spans="1:15">
      <c r="A199" s="11">
        <v>194</v>
      </c>
      <c r="B199" s="12" t="s">
        <v>95</v>
      </c>
      <c r="C199" s="13" t="s">
        <v>388</v>
      </c>
      <c r="D199" s="17" t="s">
        <v>376</v>
      </c>
      <c r="E199" s="13" t="s">
        <v>389</v>
      </c>
      <c r="F199" s="16">
        <v>0.577</v>
      </c>
      <c r="G199" s="14">
        <v>2019</v>
      </c>
      <c r="H199" s="11">
        <f t="shared" si="11"/>
        <v>40.39</v>
      </c>
      <c r="I199" s="14"/>
      <c r="J199" s="14"/>
      <c r="K199" s="14"/>
      <c r="L199" s="24">
        <f t="shared" si="9"/>
        <v>17.31</v>
      </c>
      <c r="M199" s="24">
        <f t="shared" si="10"/>
        <v>23.08</v>
      </c>
      <c r="N199" s="25" t="s">
        <v>25</v>
      </c>
      <c r="O199" s="26" t="s">
        <v>26</v>
      </c>
    </row>
    <row r="200" ht="21" hidden="1" customHeight="1" spans="1:15">
      <c r="A200" s="11">
        <v>195</v>
      </c>
      <c r="B200" s="12" t="s">
        <v>95</v>
      </c>
      <c r="C200" s="13" t="s">
        <v>390</v>
      </c>
      <c r="D200" s="17" t="s">
        <v>376</v>
      </c>
      <c r="E200" s="13" t="s">
        <v>391</v>
      </c>
      <c r="F200" s="16">
        <v>0.505</v>
      </c>
      <c r="G200" s="14">
        <v>2019</v>
      </c>
      <c r="H200" s="11">
        <f t="shared" si="11"/>
        <v>35.35</v>
      </c>
      <c r="I200" s="14"/>
      <c r="J200" s="14"/>
      <c r="K200" s="14"/>
      <c r="L200" s="24">
        <f t="shared" si="9"/>
        <v>15.15</v>
      </c>
      <c r="M200" s="24">
        <f t="shared" si="10"/>
        <v>20.2</v>
      </c>
      <c r="N200" s="25" t="s">
        <v>25</v>
      </c>
      <c r="O200" s="26" t="s">
        <v>26</v>
      </c>
    </row>
    <row r="201" ht="21" hidden="1" customHeight="1" spans="1:15">
      <c r="A201" s="11">
        <v>196</v>
      </c>
      <c r="B201" s="12" t="s">
        <v>95</v>
      </c>
      <c r="C201" s="15" t="s">
        <v>392</v>
      </c>
      <c r="D201" s="17" t="s">
        <v>376</v>
      </c>
      <c r="E201" s="15" t="s">
        <v>391</v>
      </c>
      <c r="F201" s="13">
        <v>0.272</v>
      </c>
      <c r="G201" s="14">
        <v>2019</v>
      </c>
      <c r="H201" s="11">
        <f t="shared" si="11"/>
        <v>19.04</v>
      </c>
      <c r="I201" s="14"/>
      <c r="J201" s="14"/>
      <c r="K201" s="14"/>
      <c r="L201" s="24">
        <f t="shared" si="9"/>
        <v>8.16</v>
      </c>
      <c r="M201" s="24">
        <f t="shared" si="10"/>
        <v>10.88</v>
      </c>
      <c r="N201" s="25" t="s">
        <v>25</v>
      </c>
      <c r="O201" s="26" t="s">
        <v>26</v>
      </c>
    </row>
    <row r="202" ht="21" hidden="1" customHeight="1" spans="1:15">
      <c r="A202" s="11">
        <v>197</v>
      </c>
      <c r="B202" s="12" t="s">
        <v>95</v>
      </c>
      <c r="C202" s="13" t="s">
        <v>393</v>
      </c>
      <c r="D202" s="17" t="s">
        <v>376</v>
      </c>
      <c r="E202" s="13" t="s">
        <v>391</v>
      </c>
      <c r="F202" s="13">
        <v>0.418</v>
      </c>
      <c r="G202" s="14">
        <v>2019</v>
      </c>
      <c r="H202" s="11">
        <f t="shared" si="11"/>
        <v>29.26</v>
      </c>
      <c r="I202" s="14"/>
      <c r="J202" s="14"/>
      <c r="K202" s="14"/>
      <c r="L202" s="24">
        <f t="shared" si="9"/>
        <v>12.54</v>
      </c>
      <c r="M202" s="24">
        <f t="shared" si="10"/>
        <v>16.72</v>
      </c>
      <c r="N202" s="25" t="s">
        <v>25</v>
      </c>
      <c r="O202" s="26" t="s">
        <v>26</v>
      </c>
    </row>
    <row r="203" ht="21" hidden="1" customHeight="1" spans="1:15">
      <c r="A203" s="11">
        <v>198</v>
      </c>
      <c r="B203" s="12" t="s">
        <v>95</v>
      </c>
      <c r="C203" s="13" t="s">
        <v>394</v>
      </c>
      <c r="D203" s="17" t="s">
        <v>376</v>
      </c>
      <c r="E203" s="13" t="s">
        <v>391</v>
      </c>
      <c r="F203" s="13">
        <v>0.403</v>
      </c>
      <c r="G203" s="14">
        <v>2019</v>
      </c>
      <c r="H203" s="11">
        <f t="shared" si="11"/>
        <v>28.21</v>
      </c>
      <c r="I203" s="14"/>
      <c r="J203" s="14"/>
      <c r="K203" s="14"/>
      <c r="L203" s="24">
        <f t="shared" si="9"/>
        <v>12.09</v>
      </c>
      <c r="M203" s="24">
        <f t="shared" si="10"/>
        <v>16.12</v>
      </c>
      <c r="N203" s="25" t="s">
        <v>25</v>
      </c>
      <c r="O203" s="26" t="s">
        <v>26</v>
      </c>
    </row>
    <row r="204" ht="21" hidden="1" customHeight="1" spans="1:15">
      <c r="A204" s="11">
        <v>199</v>
      </c>
      <c r="B204" s="12" t="s">
        <v>95</v>
      </c>
      <c r="C204" s="15" t="s">
        <v>395</v>
      </c>
      <c r="D204" s="17" t="s">
        <v>376</v>
      </c>
      <c r="E204" s="15" t="s">
        <v>391</v>
      </c>
      <c r="F204" s="13">
        <v>0.382</v>
      </c>
      <c r="G204" s="14">
        <v>2019</v>
      </c>
      <c r="H204" s="11">
        <f t="shared" si="11"/>
        <v>26.74</v>
      </c>
      <c r="I204" s="14"/>
      <c r="J204" s="14"/>
      <c r="K204" s="14"/>
      <c r="L204" s="24">
        <f t="shared" si="9"/>
        <v>11.46</v>
      </c>
      <c r="M204" s="24">
        <f t="shared" si="10"/>
        <v>15.28</v>
      </c>
      <c r="N204" s="25" t="s">
        <v>25</v>
      </c>
      <c r="O204" s="26" t="s">
        <v>26</v>
      </c>
    </row>
    <row r="205" ht="21" hidden="1" customHeight="1" spans="1:15">
      <c r="A205" s="11">
        <v>200</v>
      </c>
      <c r="B205" s="12" t="s">
        <v>95</v>
      </c>
      <c r="C205" s="13" t="s">
        <v>396</v>
      </c>
      <c r="D205" s="17" t="s">
        <v>376</v>
      </c>
      <c r="E205" s="13" t="s">
        <v>397</v>
      </c>
      <c r="F205" s="13">
        <v>0.609</v>
      </c>
      <c r="G205" s="14">
        <v>2019</v>
      </c>
      <c r="H205" s="11">
        <f t="shared" si="11"/>
        <v>42.63</v>
      </c>
      <c r="I205" s="14"/>
      <c r="J205" s="14"/>
      <c r="K205" s="14"/>
      <c r="L205" s="24">
        <f t="shared" si="9"/>
        <v>18.27</v>
      </c>
      <c r="M205" s="24">
        <f t="shared" si="10"/>
        <v>24.36</v>
      </c>
      <c r="N205" s="25" t="s">
        <v>25</v>
      </c>
      <c r="O205" s="26" t="s">
        <v>26</v>
      </c>
    </row>
    <row r="206" ht="21" hidden="1" customHeight="1" spans="1:15">
      <c r="A206" s="11">
        <v>201</v>
      </c>
      <c r="B206" s="12" t="s">
        <v>95</v>
      </c>
      <c r="C206" s="13" t="s">
        <v>398</v>
      </c>
      <c r="D206" s="17" t="s">
        <v>376</v>
      </c>
      <c r="E206" s="13" t="s">
        <v>397</v>
      </c>
      <c r="F206" s="16">
        <v>0.817</v>
      </c>
      <c r="G206" s="14">
        <v>2019</v>
      </c>
      <c r="H206" s="11">
        <f t="shared" si="11"/>
        <v>57.19</v>
      </c>
      <c r="I206" s="14"/>
      <c r="J206" s="14"/>
      <c r="K206" s="14"/>
      <c r="L206" s="24">
        <f t="shared" si="9"/>
        <v>24.51</v>
      </c>
      <c r="M206" s="24">
        <f t="shared" si="10"/>
        <v>32.68</v>
      </c>
      <c r="N206" s="25" t="s">
        <v>25</v>
      </c>
      <c r="O206" s="26" t="s">
        <v>26</v>
      </c>
    </row>
    <row r="207" ht="21" hidden="1" customHeight="1" spans="1:15">
      <c r="A207" s="11">
        <v>202</v>
      </c>
      <c r="B207" s="12" t="s">
        <v>95</v>
      </c>
      <c r="C207" s="13" t="s">
        <v>399</v>
      </c>
      <c r="D207" s="17" t="s">
        <v>400</v>
      </c>
      <c r="E207" s="13" t="s">
        <v>401</v>
      </c>
      <c r="F207" s="16">
        <v>0.301</v>
      </c>
      <c r="G207" s="14">
        <v>2019</v>
      </c>
      <c r="H207" s="11">
        <f t="shared" si="11"/>
        <v>21.07</v>
      </c>
      <c r="I207" s="14"/>
      <c r="J207" s="14"/>
      <c r="K207" s="14"/>
      <c r="L207" s="24">
        <f t="shared" si="9"/>
        <v>9.03</v>
      </c>
      <c r="M207" s="24">
        <f t="shared" si="10"/>
        <v>12.04</v>
      </c>
      <c r="N207" s="25" t="s">
        <v>25</v>
      </c>
      <c r="O207" s="26" t="s">
        <v>26</v>
      </c>
    </row>
    <row r="208" ht="21" hidden="1" customHeight="1" spans="1:15">
      <c r="A208" s="11">
        <v>203</v>
      </c>
      <c r="B208" s="12" t="s">
        <v>95</v>
      </c>
      <c r="C208" s="15" t="s">
        <v>402</v>
      </c>
      <c r="D208" s="17" t="s">
        <v>400</v>
      </c>
      <c r="E208" s="15" t="s">
        <v>401</v>
      </c>
      <c r="F208" s="16">
        <v>0.69</v>
      </c>
      <c r="G208" s="14">
        <v>2019</v>
      </c>
      <c r="H208" s="11">
        <f t="shared" si="11"/>
        <v>48.3</v>
      </c>
      <c r="I208" s="14"/>
      <c r="J208" s="14"/>
      <c r="K208" s="14"/>
      <c r="L208" s="24">
        <f t="shared" si="9"/>
        <v>20.7</v>
      </c>
      <c r="M208" s="24">
        <f t="shared" si="10"/>
        <v>27.6</v>
      </c>
      <c r="N208" s="25" t="s">
        <v>25</v>
      </c>
      <c r="O208" s="26" t="s">
        <v>26</v>
      </c>
    </row>
    <row r="209" ht="21" hidden="1" customHeight="1" spans="1:15">
      <c r="A209" s="11">
        <v>204</v>
      </c>
      <c r="B209" s="12" t="s">
        <v>95</v>
      </c>
      <c r="C209" s="13" t="s">
        <v>403</v>
      </c>
      <c r="D209" s="17" t="s">
        <v>400</v>
      </c>
      <c r="E209" s="13" t="s">
        <v>404</v>
      </c>
      <c r="F209" s="13">
        <v>0.183</v>
      </c>
      <c r="G209" s="14">
        <v>2019</v>
      </c>
      <c r="H209" s="11">
        <f t="shared" si="11"/>
        <v>12.81</v>
      </c>
      <c r="I209" s="14"/>
      <c r="J209" s="14"/>
      <c r="K209" s="14"/>
      <c r="L209" s="24">
        <f t="shared" si="9"/>
        <v>5.49</v>
      </c>
      <c r="M209" s="24">
        <f t="shared" si="10"/>
        <v>7.32</v>
      </c>
      <c r="N209" s="25" t="s">
        <v>25</v>
      </c>
      <c r="O209" s="26" t="s">
        <v>26</v>
      </c>
    </row>
    <row r="210" ht="21" hidden="1" customHeight="1" spans="1:15">
      <c r="A210" s="11">
        <v>205</v>
      </c>
      <c r="B210" s="12" t="s">
        <v>95</v>
      </c>
      <c r="C210" s="13" t="s">
        <v>405</v>
      </c>
      <c r="D210" s="17" t="s">
        <v>400</v>
      </c>
      <c r="E210" s="13" t="s">
        <v>404</v>
      </c>
      <c r="F210" s="13">
        <v>0.342</v>
      </c>
      <c r="G210" s="14">
        <v>2019</v>
      </c>
      <c r="H210" s="11">
        <f t="shared" si="11"/>
        <v>23.94</v>
      </c>
      <c r="I210" s="14"/>
      <c r="J210" s="14"/>
      <c r="K210" s="14"/>
      <c r="L210" s="24">
        <f t="shared" si="9"/>
        <v>10.26</v>
      </c>
      <c r="M210" s="24">
        <f t="shared" si="10"/>
        <v>13.68</v>
      </c>
      <c r="N210" s="25" t="s">
        <v>25</v>
      </c>
      <c r="O210" s="26" t="s">
        <v>26</v>
      </c>
    </row>
    <row r="211" ht="21" hidden="1" customHeight="1" spans="1:15">
      <c r="A211" s="11">
        <v>206</v>
      </c>
      <c r="B211" s="12" t="s">
        <v>95</v>
      </c>
      <c r="C211" s="13" t="s">
        <v>406</v>
      </c>
      <c r="D211" s="17" t="s">
        <v>400</v>
      </c>
      <c r="E211" s="13" t="s">
        <v>407</v>
      </c>
      <c r="F211" s="13">
        <v>0.275</v>
      </c>
      <c r="G211" s="14">
        <v>2019</v>
      </c>
      <c r="H211" s="11">
        <f t="shared" si="11"/>
        <v>19.25</v>
      </c>
      <c r="I211" s="14"/>
      <c r="J211" s="14"/>
      <c r="K211" s="14"/>
      <c r="L211" s="24">
        <f t="shared" si="9"/>
        <v>8.25</v>
      </c>
      <c r="M211" s="24">
        <f t="shared" si="10"/>
        <v>11</v>
      </c>
      <c r="N211" s="25" t="s">
        <v>25</v>
      </c>
      <c r="O211" s="26" t="s">
        <v>26</v>
      </c>
    </row>
    <row r="212" ht="21" hidden="1" customHeight="1" spans="1:15">
      <c r="A212" s="11">
        <v>207</v>
      </c>
      <c r="B212" s="12" t="s">
        <v>95</v>
      </c>
      <c r="C212" s="15" t="s">
        <v>408</v>
      </c>
      <c r="D212" s="17" t="s">
        <v>400</v>
      </c>
      <c r="E212" s="15" t="s">
        <v>407</v>
      </c>
      <c r="F212" s="13">
        <v>0.165</v>
      </c>
      <c r="G212" s="14">
        <v>2019</v>
      </c>
      <c r="H212" s="11">
        <f t="shared" si="11"/>
        <v>11.55</v>
      </c>
      <c r="I212" s="14"/>
      <c r="J212" s="14"/>
      <c r="K212" s="14"/>
      <c r="L212" s="24">
        <f t="shared" si="9"/>
        <v>4.95</v>
      </c>
      <c r="M212" s="24">
        <f t="shared" si="10"/>
        <v>6.6</v>
      </c>
      <c r="N212" s="25" t="s">
        <v>25</v>
      </c>
      <c r="O212" s="26" t="s">
        <v>26</v>
      </c>
    </row>
    <row r="213" ht="21" hidden="1" customHeight="1" spans="1:15">
      <c r="A213" s="11">
        <v>208</v>
      </c>
      <c r="B213" s="12" t="s">
        <v>95</v>
      </c>
      <c r="C213" s="13" t="s">
        <v>409</v>
      </c>
      <c r="D213" s="17" t="s">
        <v>400</v>
      </c>
      <c r="E213" s="13" t="s">
        <v>407</v>
      </c>
      <c r="F213" s="13">
        <v>0.147</v>
      </c>
      <c r="G213" s="14">
        <v>2019</v>
      </c>
      <c r="H213" s="11">
        <f t="shared" si="11"/>
        <v>10.29</v>
      </c>
      <c r="I213" s="14"/>
      <c r="J213" s="14"/>
      <c r="K213" s="14"/>
      <c r="L213" s="24">
        <f t="shared" si="9"/>
        <v>4.41</v>
      </c>
      <c r="M213" s="24">
        <f t="shared" si="10"/>
        <v>5.88</v>
      </c>
      <c r="N213" s="25" t="s">
        <v>25</v>
      </c>
      <c r="O213" s="26" t="s">
        <v>26</v>
      </c>
    </row>
    <row r="214" ht="21" hidden="1" customHeight="1" spans="1:15">
      <c r="A214" s="11">
        <v>209</v>
      </c>
      <c r="B214" s="12" t="s">
        <v>95</v>
      </c>
      <c r="C214" s="13" t="s">
        <v>410</v>
      </c>
      <c r="D214" s="17" t="s">
        <v>400</v>
      </c>
      <c r="E214" s="13" t="s">
        <v>411</v>
      </c>
      <c r="F214" s="13">
        <v>0.421</v>
      </c>
      <c r="G214" s="14">
        <v>2019</v>
      </c>
      <c r="H214" s="11">
        <f t="shared" si="11"/>
        <v>29.47</v>
      </c>
      <c r="I214" s="14"/>
      <c r="J214" s="14"/>
      <c r="K214" s="14"/>
      <c r="L214" s="24">
        <f t="shared" si="9"/>
        <v>12.63</v>
      </c>
      <c r="M214" s="24">
        <f t="shared" si="10"/>
        <v>16.84</v>
      </c>
      <c r="N214" s="25" t="s">
        <v>25</v>
      </c>
      <c r="O214" s="26" t="s">
        <v>26</v>
      </c>
    </row>
    <row r="215" ht="21" hidden="1" customHeight="1" spans="1:15">
      <c r="A215" s="11">
        <v>210</v>
      </c>
      <c r="B215" s="12" t="s">
        <v>95</v>
      </c>
      <c r="C215" s="15" t="s">
        <v>412</v>
      </c>
      <c r="D215" s="17" t="s">
        <v>400</v>
      </c>
      <c r="E215" s="15" t="s">
        <v>413</v>
      </c>
      <c r="F215" s="16">
        <v>1.246</v>
      </c>
      <c r="G215" s="14">
        <v>2019</v>
      </c>
      <c r="H215" s="11">
        <f t="shared" si="11"/>
        <v>87.22</v>
      </c>
      <c r="I215" s="14"/>
      <c r="J215" s="14"/>
      <c r="K215" s="14"/>
      <c r="L215" s="24">
        <f t="shared" si="9"/>
        <v>37.38</v>
      </c>
      <c r="M215" s="24">
        <f t="shared" si="10"/>
        <v>49.84</v>
      </c>
      <c r="N215" s="25" t="s">
        <v>25</v>
      </c>
      <c r="O215" s="26" t="s">
        <v>26</v>
      </c>
    </row>
    <row r="216" ht="21" hidden="1" customHeight="1" spans="1:15">
      <c r="A216" s="11">
        <v>211</v>
      </c>
      <c r="B216" s="12" t="s">
        <v>95</v>
      </c>
      <c r="C216" s="13" t="s">
        <v>414</v>
      </c>
      <c r="D216" s="17" t="s">
        <v>400</v>
      </c>
      <c r="E216" s="13" t="s">
        <v>413</v>
      </c>
      <c r="F216" s="16">
        <v>0.274</v>
      </c>
      <c r="G216" s="14">
        <v>2019</v>
      </c>
      <c r="H216" s="11">
        <f t="shared" si="11"/>
        <v>19.18</v>
      </c>
      <c r="I216" s="14"/>
      <c r="J216" s="14"/>
      <c r="K216" s="14"/>
      <c r="L216" s="24">
        <f t="shared" si="9"/>
        <v>8.22</v>
      </c>
      <c r="M216" s="24">
        <f t="shared" si="10"/>
        <v>10.96</v>
      </c>
      <c r="N216" s="25" t="s">
        <v>25</v>
      </c>
      <c r="O216" s="26" t="s">
        <v>26</v>
      </c>
    </row>
    <row r="217" ht="21" hidden="1" customHeight="1" spans="1:15">
      <c r="A217" s="11">
        <v>212</v>
      </c>
      <c r="B217" s="12" t="s">
        <v>95</v>
      </c>
      <c r="C217" s="13" t="s">
        <v>415</v>
      </c>
      <c r="D217" s="17" t="s">
        <v>400</v>
      </c>
      <c r="E217" s="13" t="s">
        <v>416</v>
      </c>
      <c r="F217" s="16">
        <v>0.493</v>
      </c>
      <c r="G217" s="14">
        <v>2019</v>
      </c>
      <c r="H217" s="11">
        <f t="shared" si="11"/>
        <v>34.51</v>
      </c>
      <c r="I217" s="14"/>
      <c r="J217" s="14"/>
      <c r="K217" s="14"/>
      <c r="L217" s="24">
        <f t="shared" si="9"/>
        <v>14.79</v>
      </c>
      <c r="M217" s="24">
        <f t="shared" si="10"/>
        <v>19.72</v>
      </c>
      <c r="N217" s="25" t="s">
        <v>25</v>
      </c>
      <c r="O217" s="26" t="s">
        <v>26</v>
      </c>
    </row>
    <row r="218" ht="21" hidden="1" customHeight="1" spans="1:15">
      <c r="A218" s="11">
        <v>213</v>
      </c>
      <c r="B218" s="12" t="s">
        <v>95</v>
      </c>
      <c r="C218" s="13" t="s">
        <v>417</v>
      </c>
      <c r="D218" s="17" t="s">
        <v>400</v>
      </c>
      <c r="E218" s="13" t="s">
        <v>416</v>
      </c>
      <c r="F218" s="13">
        <v>0.608</v>
      </c>
      <c r="G218" s="14">
        <v>2019</v>
      </c>
      <c r="H218" s="11">
        <f t="shared" si="11"/>
        <v>42.56</v>
      </c>
      <c r="I218" s="14"/>
      <c r="J218" s="14"/>
      <c r="K218" s="14"/>
      <c r="L218" s="24">
        <f t="shared" si="9"/>
        <v>18.24</v>
      </c>
      <c r="M218" s="24">
        <f t="shared" si="10"/>
        <v>24.32</v>
      </c>
      <c r="N218" s="25" t="s">
        <v>25</v>
      </c>
      <c r="O218" s="26" t="s">
        <v>26</v>
      </c>
    </row>
    <row r="219" ht="21" hidden="1" customHeight="1" spans="1:15">
      <c r="A219" s="11">
        <v>214</v>
      </c>
      <c r="B219" s="12" t="s">
        <v>95</v>
      </c>
      <c r="C219" s="15" t="s">
        <v>418</v>
      </c>
      <c r="D219" s="17" t="s">
        <v>400</v>
      </c>
      <c r="E219" s="15" t="s">
        <v>416</v>
      </c>
      <c r="F219" s="13">
        <v>0.519</v>
      </c>
      <c r="G219" s="14">
        <v>2019</v>
      </c>
      <c r="H219" s="11">
        <f t="shared" si="11"/>
        <v>36.33</v>
      </c>
      <c r="I219" s="14"/>
      <c r="J219" s="14"/>
      <c r="K219" s="14"/>
      <c r="L219" s="24">
        <f t="shared" si="9"/>
        <v>15.57</v>
      </c>
      <c r="M219" s="24">
        <f t="shared" si="10"/>
        <v>20.76</v>
      </c>
      <c r="N219" s="25" t="s">
        <v>25</v>
      </c>
      <c r="O219" s="26" t="s">
        <v>26</v>
      </c>
    </row>
    <row r="220" ht="21" hidden="1" customHeight="1" spans="1:15">
      <c r="A220" s="11">
        <v>215</v>
      </c>
      <c r="B220" s="12" t="s">
        <v>95</v>
      </c>
      <c r="C220" s="13" t="s">
        <v>419</v>
      </c>
      <c r="D220" s="17" t="s">
        <v>400</v>
      </c>
      <c r="E220" s="13" t="s">
        <v>416</v>
      </c>
      <c r="F220" s="13">
        <v>1.008</v>
      </c>
      <c r="G220" s="14">
        <v>2019</v>
      </c>
      <c r="H220" s="11">
        <f t="shared" si="11"/>
        <v>70.56</v>
      </c>
      <c r="I220" s="14"/>
      <c r="J220" s="14"/>
      <c r="K220" s="14"/>
      <c r="L220" s="24">
        <f t="shared" si="9"/>
        <v>30.24</v>
      </c>
      <c r="M220" s="24">
        <f t="shared" si="10"/>
        <v>40.32</v>
      </c>
      <c r="N220" s="25" t="s">
        <v>25</v>
      </c>
      <c r="O220" s="26" t="s">
        <v>26</v>
      </c>
    </row>
    <row r="221" ht="21" hidden="1" customHeight="1" spans="1:15">
      <c r="A221" s="11">
        <v>216</v>
      </c>
      <c r="B221" s="12" t="s">
        <v>95</v>
      </c>
      <c r="C221" s="13" t="s">
        <v>420</v>
      </c>
      <c r="D221" s="17" t="s">
        <v>400</v>
      </c>
      <c r="E221" s="13" t="s">
        <v>421</v>
      </c>
      <c r="F221" s="13">
        <v>0.284</v>
      </c>
      <c r="G221" s="14">
        <v>2019</v>
      </c>
      <c r="H221" s="11">
        <f t="shared" si="11"/>
        <v>19.88</v>
      </c>
      <c r="I221" s="14"/>
      <c r="J221" s="14"/>
      <c r="K221" s="14"/>
      <c r="L221" s="24">
        <f t="shared" si="9"/>
        <v>8.52</v>
      </c>
      <c r="M221" s="24">
        <f t="shared" si="10"/>
        <v>11.36</v>
      </c>
      <c r="N221" s="25" t="s">
        <v>25</v>
      </c>
      <c r="O221" s="26" t="s">
        <v>26</v>
      </c>
    </row>
    <row r="222" ht="21" hidden="1" customHeight="1" spans="1:15">
      <c r="A222" s="11">
        <v>217</v>
      </c>
      <c r="B222" s="12" t="s">
        <v>95</v>
      </c>
      <c r="C222" s="13" t="s">
        <v>422</v>
      </c>
      <c r="D222" s="17" t="s">
        <v>400</v>
      </c>
      <c r="E222" s="13" t="s">
        <v>423</v>
      </c>
      <c r="F222" s="13">
        <v>0.336</v>
      </c>
      <c r="G222" s="14">
        <v>2019</v>
      </c>
      <c r="H222" s="11">
        <f t="shared" si="11"/>
        <v>23.52</v>
      </c>
      <c r="I222" s="14"/>
      <c r="J222" s="14"/>
      <c r="K222" s="14"/>
      <c r="L222" s="24">
        <f t="shared" si="9"/>
        <v>10.08</v>
      </c>
      <c r="M222" s="24">
        <f t="shared" si="10"/>
        <v>13.44</v>
      </c>
      <c r="N222" s="25" t="s">
        <v>25</v>
      </c>
      <c r="O222" s="26" t="s">
        <v>26</v>
      </c>
    </row>
    <row r="223" ht="21" hidden="1" customHeight="1" spans="1:15">
      <c r="A223" s="11">
        <v>218</v>
      </c>
      <c r="B223" s="12" t="s">
        <v>95</v>
      </c>
      <c r="C223" s="15" t="s">
        <v>424</v>
      </c>
      <c r="D223" s="17" t="s">
        <v>400</v>
      </c>
      <c r="E223" s="15" t="s">
        <v>423</v>
      </c>
      <c r="F223" s="13">
        <v>0.399</v>
      </c>
      <c r="G223" s="14">
        <v>2019</v>
      </c>
      <c r="H223" s="11">
        <f t="shared" si="11"/>
        <v>27.93</v>
      </c>
      <c r="I223" s="14"/>
      <c r="J223" s="14"/>
      <c r="K223" s="14"/>
      <c r="L223" s="24">
        <f t="shared" si="9"/>
        <v>11.97</v>
      </c>
      <c r="M223" s="24">
        <f t="shared" si="10"/>
        <v>15.96</v>
      </c>
      <c r="N223" s="25" t="s">
        <v>25</v>
      </c>
      <c r="O223" s="26" t="s">
        <v>26</v>
      </c>
    </row>
    <row r="224" ht="21" hidden="1" customHeight="1" spans="1:15">
      <c r="A224" s="11">
        <v>219</v>
      </c>
      <c r="B224" s="12" t="s">
        <v>95</v>
      </c>
      <c r="C224" s="13" t="s">
        <v>425</v>
      </c>
      <c r="D224" s="17" t="s">
        <v>400</v>
      </c>
      <c r="E224" s="13" t="s">
        <v>426</v>
      </c>
      <c r="F224" s="13">
        <v>0.684</v>
      </c>
      <c r="G224" s="14">
        <v>2019</v>
      </c>
      <c r="H224" s="11">
        <f t="shared" si="11"/>
        <v>47.88</v>
      </c>
      <c r="I224" s="14"/>
      <c r="J224" s="14"/>
      <c r="K224" s="14"/>
      <c r="L224" s="24">
        <f t="shared" si="9"/>
        <v>20.52</v>
      </c>
      <c r="M224" s="24">
        <f t="shared" si="10"/>
        <v>27.36</v>
      </c>
      <c r="N224" s="25" t="s">
        <v>25</v>
      </c>
      <c r="O224" s="26" t="s">
        <v>26</v>
      </c>
    </row>
    <row r="225" ht="21" hidden="1" customHeight="1" spans="1:15">
      <c r="A225" s="11">
        <v>220</v>
      </c>
      <c r="B225" s="12" t="s">
        <v>95</v>
      </c>
      <c r="C225" s="13" t="s">
        <v>427</v>
      </c>
      <c r="D225" s="17" t="s">
        <v>428</v>
      </c>
      <c r="E225" s="13" t="s">
        <v>429</v>
      </c>
      <c r="F225" s="16">
        <v>1.474</v>
      </c>
      <c r="G225" s="14">
        <v>2019</v>
      </c>
      <c r="H225" s="11">
        <f t="shared" si="11"/>
        <v>103.18</v>
      </c>
      <c r="I225" s="14"/>
      <c r="J225" s="14"/>
      <c r="K225" s="14"/>
      <c r="L225" s="24">
        <f t="shared" si="9"/>
        <v>44.22</v>
      </c>
      <c r="M225" s="24">
        <f t="shared" si="10"/>
        <v>58.96</v>
      </c>
      <c r="N225" s="25" t="s">
        <v>25</v>
      </c>
      <c r="O225" s="26" t="s">
        <v>26</v>
      </c>
    </row>
    <row r="226" ht="21" hidden="1" customHeight="1" spans="1:15">
      <c r="A226" s="11">
        <v>221</v>
      </c>
      <c r="B226" s="12" t="s">
        <v>95</v>
      </c>
      <c r="C226" s="13" t="s">
        <v>430</v>
      </c>
      <c r="D226" s="17" t="s">
        <v>428</v>
      </c>
      <c r="E226" s="13" t="s">
        <v>431</v>
      </c>
      <c r="F226" s="16">
        <v>0.361</v>
      </c>
      <c r="G226" s="14">
        <v>2019</v>
      </c>
      <c r="H226" s="11">
        <f t="shared" si="11"/>
        <v>25.27</v>
      </c>
      <c r="I226" s="14"/>
      <c r="J226" s="14"/>
      <c r="K226" s="14"/>
      <c r="L226" s="24">
        <f t="shared" si="9"/>
        <v>10.83</v>
      </c>
      <c r="M226" s="24">
        <f t="shared" si="10"/>
        <v>14.44</v>
      </c>
      <c r="N226" s="25" t="s">
        <v>25</v>
      </c>
      <c r="O226" s="26" t="s">
        <v>26</v>
      </c>
    </row>
    <row r="227" ht="21" hidden="1" customHeight="1" spans="1:15">
      <c r="A227" s="11">
        <v>222</v>
      </c>
      <c r="B227" s="12" t="s">
        <v>95</v>
      </c>
      <c r="C227" s="13" t="s">
        <v>432</v>
      </c>
      <c r="D227" s="17" t="s">
        <v>428</v>
      </c>
      <c r="E227" s="13" t="s">
        <v>431</v>
      </c>
      <c r="F227" s="13">
        <v>0.906</v>
      </c>
      <c r="G227" s="14">
        <v>2019</v>
      </c>
      <c r="H227" s="11">
        <f t="shared" si="11"/>
        <v>63.42</v>
      </c>
      <c r="I227" s="14"/>
      <c r="J227" s="14"/>
      <c r="K227" s="14"/>
      <c r="L227" s="24">
        <f t="shared" si="9"/>
        <v>27.18</v>
      </c>
      <c r="M227" s="24">
        <f t="shared" si="10"/>
        <v>36.24</v>
      </c>
      <c r="N227" s="25" t="s">
        <v>25</v>
      </c>
      <c r="O227" s="26" t="s">
        <v>26</v>
      </c>
    </row>
    <row r="228" ht="21" hidden="1" customHeight="1" spans="1:15">
      <c r="A228" s="11">
        <v>223</v>
      </c>
      <c r="B228" s="12" t="s">
        <v>95</v>
      </c>
      <c r="C228" s="13" t="s">
        <v>433</v>
      </c>
      <c r="D228" s="17" t="s">
        <v>428</v>
      </c>
      <c r="E228" s="13" t="s">
        <v>434</v>
      </c>
      <c r="F228" s="13">
        <v>1.343</v>
      </c>
      <c r="G228" s="14">
        <v>2019</v>
      </c>
      <c r="H228" s="11">
        <f t="shared" si="11"/>
        <v>94.01</v>
      </c>
      <c r="I228" s="14"/>
      <c r="J228" s="14"/>
      <c r="K228" s="14"/>
      <c r="L228" s="24">
        <f t="shared" si="9"/>
        <v>40.29</v>
      </c>
      <c r="M228" s="24">
        <f t="shared" si="10"/>
        <v>53.72</v>
      </c>
      <c r="N228" s="25" t="s">
        <v>25</v>
      </c>
      <c r="O228" s="26" t="s">
        <v>26</v>
      </c>
    </row>
    <row r="229" ht="21" hidden="1" customHeight="1" spans="1:15">
      <c r="A229" s="11">
        <v>224</v>
      </c>
      <c r="B229" s="12" t="s">
        <v>95</v>
      </c>
      <c r="C229" s="13" t="s">
        <v>435</v>
      </c>
      <c r="D229" s="17" t="s">
        <v>428</v>
      </c>
      <c r="E229" s="13" t="s">
        <v>436</v>
      </c>
      <c r="F229" s="13">
        <v>1.598</v>
      </c>
      <c r="G229" s="14">
        <v>2019</v>
      </c>
      <c r="H229" s="11">
        <f t="shared" si="11"/>
        <v>111.86</v>
      </c>
      <c r="I229" s="14"/>
      <c r="J229" s="14"/>
      <c r="K229" s="14"/>
      <c r="L229" s="24">
        <f t="shared" si="9"/>
        <v>47.94</v>
      </c>
      <c r="M229" s="24">
        <f t="shared" si="10"/>
        <v>63.92</v>
      </c>
      <c r="N229" s="25" t="s">
        <v>25</v>
      </c>
      <c r="O229" s="26" t="s">
        <v>26</v>
      </c>
    </row>
    <row r="230" ht="21" hidden="1" customHeight="1" spans="1:15">
      <c r="A230" s="11">
        <v>225</v>
      </c>
      <c r="B230" s="12" t="s">
        <v>95</v>
      </c>
      <c r="C230" s="15" t="s">
        <v>437</v>
      </c>
      <c r="D230" s="17" t="s">
        <v>428</v>
      </c>
      <c r="E230" s="15" t="s">
        <v>438</v>
      </c>
      <c r="F230" s="13">
        <v>0.34</v>
      </c>
      <c r="G230" s="14">
        <v>2019</v>
      </c>
      <c r="H230" s="11">
        <f t="shared" si="11"/>
        <v>23.8</v>
      </c>
      <c r="I230" s="14"/>
      <c r="J230" s="14"/>
      <c r="K230" s="14"/>
      <c r="L230" s="24">
        <f t="shared" si="9"/>
        <v>10.2</v>
      </c>
      <c r="M230" s="24">
        <f t="shared" si="10"/>
        <v>13.6</v>
      </c>
      <c r="N230" s="25" t="s">
        <v>25</v>
      </c>
      <c r="O230" s="26" t="s">
        <v>26</v>
      </c>
    </row>
    <row r="231" ht="21" hidden="1" customHeight="1" spans="1:15">
      <c r="A231" s="11">
        <v>226</v>
      </c>
      <c r="B231" s="12" t="s">
        <v>95</v>
      </c>
      <c r="C231" s="13" t="s">
        <v>439</v>
      </c>
      <c r="D231" s="17" t="s">
        <v>428</v>
      </c>
      <c r="E231" s="13" t="s">
        <v>438</v>
      </c>
      <c r="F231" s="13">
        <v>0.35</v>
      </c>
      <c r="G231" s="14">
        <v>2019</v>
      </c>
      <c r="H231" s="11">
        <f t="shared" si="11"/>
        <v>24.5</v>
      </c>
      <c r="I231" s="14"/>
      <c r="J231" s="14"/>
      <c r="K231" s="14"/>
      <c r="L231" s="24">
        <f t="shared" si="9"/>
        <v>10.5</v>
      </c>
      <c r="M231" s="24">
        <f t="shared" si="10"/>
        <v>14</v>
      </c>
      <c r="N231" s="25" t="s">
        <v>25</v>
      </c>
      <c r="O231" s="26" t="s">
        <v>26</v>
      </c>
    </row>
    <row r="232" ht="21" hidden="1" customHeight="1" spans="1:15">
      <c r="A232" s="11">
        <v>227</v>
      </c>
      <c r="B232" s="12" t="s">
        <v>95</v>
      </c>
      <c r="C232" s="13" t="s">
        <v>440</v>
      </c>
      <c r="D232" s="17" t="s">
        <v>428</v>
      </c>
      <c r="E232" s="13" t="s">
        <v>438</v>
      </c>
      <c r="F232" s="13">
        <v>0.388</v>
      </c>
      <c r="G232" s="14">
        <v>2019</v>
      </c>
      <c r="H232" s="11">
        <f t="shared" si="11"/>
        <v>27.16</v>
      </c>
      <c r="I232" s="14"/>
      <c r="J232" s="14"/>
      <c r="K232" s="14"/>
      <c r="L232" s="24">
        <f t="shared" si="9"/>
        <v>11.64</v>
      </c>
      <c r="M232" s="24">
        <f t="shared" si="10"/>
        <v>15.52</v>
      </c>
      <c r="N232" s="25" t="s">
        <v>25</v>
      </c>
      <c r="O232" s="26" t="s">
        <v>26</v>
      </c>
    </row>
    <row r="233" ht="21" hidden="1" customHeight="1" spans="1:15">
      <c r="A233" s="11">
        <v>228</v>
      </c>
      <c r="B233" s="12" t="s">
        <v>95</v>
      </c>
      <c r="C233" s="13" t="s">
        <v>441</v>
      </c>
      <c r="D233" s="17" t="s">
        <v>428</v>
      </c>
      <c r="E233" s="13" t="s">
        <v>438</v>
      </c>
      <c r="F233" s="13">
        <v>0.227</v>
      </c>
      <c r="G233" s="14">
        <v>2019</v>
      </c>
      <c r="H233" s="11">
        <f t="shared" si="11"/>
        <v>15.89</v>
      </c>
      <c r="I233" s="14"/>
      <c r="J233" s="14"/>
      <c r="K233" s="14"/>
      <c r="L233" s="24">
        <f t="shared" si="9"/>
        <v>6.81</v>
      </c>
      <c r="M233" s="24">
        <f t="shared" si="10"/>
        <v>9.08</v>
      </c>
      <c r="N233" s="25" t="s">
        <v>25</v>
      </c>
      <c r="O233" s="26" t="s">
        <v>26</v>
      </c>
    </row>
    <row r="234" ht="21" hidden="1" customHeight="1" spans="1:15">
      <c r="A234" s="11">
        <v>229</v>
      </c>
      <c r="B234" s="12" t="s">
        <v>95</v>
      </c>
      <c r="C234" s="15" t="s">
        <v>442</v>
      </c>
      <c r="D234" s="17" t="s">
        <v>428</v>
      </c>
      <c r="E234" s="15" t="s">
        <v>443</v>
      </c>
      <c r="F234" s="16">
        <v>0.873</v>
      </c>
      <c r="G234" s="14">
        <v>2019</v>
      </c>
      <c r="H234" s="11">
        <f t="shared" si="11"/>
        <v>61.11</v>
      </c>
      <c r="I234" s="14"/>
      <c r="J234" s="14"/>
      <c r="K234" s="14"/>
      <c r="L234" s="24">
        <f t="shared" si="9"/>
        <v>26.19</v>
      </c>
      <c r="M234" s="24">
        <f t="shared" si="10"/>
        <v>34.92</v>
      </c>
      <c r="N234" s="25" t="s">
        <v>25</v>
      </c>
      <c r="O234" s="26" t="s">
        <v>26</v>
      </c>
    </row>
    <row r="235" ht="21" hidden="1" customHeight="1" spans="1:15">
      <c r="A235" s="11">
        <v>230</v>
      </c>
      <c r="B235" s="12" t="s">
        <v>95</v>
      </c>
      <c r="C235" s="13" t="s">
        <v>444</v>
      </c>
      <c r="D235" s="17" t="s">
        <v>428</v>
      </c>
      <c r="E235" s="13" t="s">
        <v>445</v>
      </c>
      <c r="F235" s="16">
        <v>0.5</v>
      </c>
      <c r="G235" s="14">
        <v>2019</v>
      </c>
      <c r="H235" s="11">
        <f t="shared" si="11"/>
        <v>35</v>
      </c>
      <c r="I235" s="14"/>
      <c r="J235" s="14"/>
      <c r="K235" s="14"/>
      <c r="L235" s="24">
        <f t="shared" si="9"/>
        <v>15</v>
      </c>
      <c r="M235" s="24">
        <f t="shared" si="10"/>
        <v>20</v>
      </c>
      <c r="N235" s="25" t="s">
        <v>25</v>
      </c>
      <c r="O235" s="26" t="s">
        <v>26</v>
      </c>
    </row>
    <row r="236" ht="21" hidden="1" customHeight="1" spans="1:15">
      <c r="A236" s="11">
        <v>231</v>
      </c>
      <c r="B236" s="12" t="s">
        <v>95</v>
      </c>
      <c r="C236" s="13" t="s">
        <v>446</v>
      </c>
      <c r="D236" s="17" t="s">
        <v>447</v>
      </c>
      <c r="E236" s="13" t="s">
        <v>448</v>
      </c>
      <c r="F236" s="13">
        <v>0.478</v>
      </c>
      <c r="G236" s="14">
        <v>2019</v>
      </c>
      <c r="H236" s="11">
        <f t="shared" si="11"/>
        <v>33.46</v>
      </c>
      <c r="I236" s="14"/>
      <c r="J236" s="14"/>
      <c r="K236" s="14"/>
      <c r="L236" s="24">
        <f t="shared" si="9"/>
        <v>14.34</v>
      </c>
      <c r="M236" s="24">
        <f t="shared" si="10"/>
        <v>19.12</v>
      </c>
      <c r="N236" s="25" t="s">
        <v>25</v>
      </c>
      <c r="O236" s="26" t="s">
        <v>26</v>
      </c>
    </row>
    <row r="237" ht="21" hidden="1" customHeight="1" spans="1:15">
      <c r="A237" s="11">
        <v>232</v>
      </c>
      <c r="B237" s="12" t="s">
        <v>95</v>
      </c>
      <c r="C237" s="15" t="s">
        <v>449</v>
      </c>
      <c r="D237" s="17" t="s">
        <v>447</v>
      </c>
      <c r="E237" s="15" t="s">
        <v>448</v>
      </c>
      <c r="F237" s="13">
        <v>0.237</v>
      </c>
      <c r="G237" s="14">
        <v>2019</v>
      </c>
      <c r="H237" s="11">
        <f t="shared" si="11"/>
        <v>16.59</v>
      </c>
      <c r="I237" s="14"/>
      <c r="J237" s="14"/>
      <c r="K237" s="14"/>
      <c r="L237" s="24">
        <f t="shared" si="9"/>
        <v>7.11</v>
      </c>
      <c r="M237" s="24">
        <f t="shared" si="10"/>
        <v>9.48</v>
      </c>
      <c r="N237" s="25" t="s">
        <v>25</v>
      </c>
      <c r="O237" s="26" t="s">
        <v>26</v>
      </c>
    </row>
    <row r="238" ht="21" hidden="1" customHeight="1" spans="1:15">
      <c r="A238" s="11">
        <v>233</v>
      </c>
      <c r="B238" s="12" t="s">
        <v>95</v>
      </c>
      <c r="C238" s="13" t="s">
        <v>450</v>
      </c>
      <c r="D238" s="17" t="s">
        <v>447</v>
      </c>
      <c r="E238" s="13" t="s">
        <v>448</v>
      </c>
      <c r="F238" s="13">
        <v>0.305</v>
      </c>
      <c r="G238" s="14">
        <v>2019</v>
      </c>
      <c r="H238" s="11">
        <f t="shared" si="11"/>
        <v>21.35</v>
      </c>
      <c r="I238" s="14"/>
      <c r="J238" s="14"/>
      <c r="K238" s="14"/>
      <c r="L238" s="24">
        <f t="shared" si="9"/>
        <v>9.15</v>
      </c>
      <c r="M238" s="24">
        <f t="shared" si="10"/>
        <v>12.2</v>
      </c>
      <c r="N238" s="25" t="s">
        <v>25</v>
      </c>
      <c r="O238" s="26" t="s">
        <v>26</v>
      </c>
    </row>
    <row r="239" ht="21" hidden="1" customHeight="1" spans="1:15">
      <c r="A239" s="11">
        <v>234</v>
      </c>
      <c r="B239" s="12" t="s">
        <v>95</v>
      </c>
      <c r="C239" s="13" t="s">
        <v>451</v>
      </c>
      <c r="D239" s="17" t="s">
        <v>447</v>
      </c>
      <c r="E239" s="13" t="s">
        <v>448</v>
      </c>
      <c r="F239" s="13">
        <v>0.682</v>
      </c>
      <c r="G239" s="14">
        <v>2019</v>
      </c>
      <c r="H239" s="11">
        <f t="shared" si="11"/>
        <v>47.74</v>
      </c>
      <c r="I239" s="14"/>
      <c r="J239" s="14"/>
      <c r="K239" s="14"/>
      <c r="L239" s="24">
        <f t="shared" si="9"/>
        <v>20.46</v>
      </c>
      <c r="M239" s="24">
        <f t="shared" si="10"/>
        <v>27.28</v>
      </c>
      <c r="N239" s="25" t="s">
        <v>25</v>
      </c>
      <c r="O239" s="26" t="s">
        <v>26</v>
      </c>
    </row>
    <row r="240" ht="21" hidden="1" customHeight="1" spans="1:15">
      <c r="A240" s="11">
        <v>235</v>
      </c>
      <c r="B240" s="12" t="s">
        <v>95</v>
      </c>
      <c r="C240" s="13" t="s">
        <v>452</v>
      </c>
      <c r="D240" s="17" t="s">
        <v>447</v>
      </c>
      <c r="E240" s="13" t="s">
        <v>453</v>
      </c>
      <c r="F240" s="13">
        <v>0.62</v>
      </c>
      <c r="G240" s="14">
        <v>2019</v>
      </c>
      <c r="H240" s="11">
        <f t="shared" si="11"/>
        <v>43.4</v>
      </c>
      <c r="I240" s="14"/>
      <c r="J240" s="14"/>
      <c r="K240" s="14"/>
      <c r="L240" s="24">
        <f t="shared" si="9"/>
        <v>18.6</v>
      </c>
      <c r="M240" s="24">
        <f t="shared" si="10"/>
        <v>24.8</v>
      </c>
      <c r="N240" s="25" t="s">
        <v>25</v>
      </c>
      <c r="O240" s="26" t="s">
        <v>26</v>
      </c>
    </row>
    <row r="241" ht="21" hidden="1" customHeight="1" spans="1:15">
      <c r="A241" s="11">
        <v>236</v>
      </c>
      <c r="B241" s="12" t="s">
        <v>95</v>
      </c>
      <c r="C241" s="15" t="s">
        <v>454</v>
      </c>
      <c r="D241" s="17" t="s">
        <v>447</v>
      </c>
      <c r="E241" s="13" t="s">
        <v>453</v>
      </c>
      <c r="F241" s="13">
        <v>0.103</v>
      </c>
      <c r="G241" s="14">
        <v>2019</v>
      </c>
      <c r="H241" s="11">
        <f t="shared" si="11"/>
        <v>7.21</v>
      </c>
      <c r="I241" s="14"/>
      <c r="J241" s="14"/>
      <c r="K241" s="14"/>
      <c r="L241" s="24">
        <f t="shared" si="9"/>
        <v>3.09</v>
      </c>
      <c r="M241" s="24">
        <f t="shared" si="10"/>
        <v>4.12</v>
      </c>
      <c r="N241" s="25" t="s">
        <v>25</v>
      </c>
      <c r="O241" s="26" t="s">
        <v>26</v>
      </c>
    </row>
    <row r="242" ht="21" hidden="1" customHeight="1" spans="1:15">
      <c r="A242" s="11">
        <v>237</v>
      </c>
      <c r="B242" s="12" t="s">
        <v>95</v>
      </c>
      <c r="C242" s="13" t="s">
        <v>455</v>
      </c>
      <c r="D242" s="17" t="s">
        <v>447</v>
      </c>
      <c r="E242" s="13" t="s">
        <v>456</v>
      </c>
      <c r="F242" s="16">
        <v>0.369</v>
      </c>
      <c r="G242" s="14">
        <v>2019</v>
      </c>
      <c r="H242" s="11">
        <f t="shared" si="11"/>
        <v>25.83</v>
      </c>
      <c r="I242" s="14"/>
      <c r="J242" s="14"/>
      <c r="K242" s="14"/>
      <c r="L242" s="24">
        <f t="shared" si="9"/>
        <v>11.07</v>
      </c>
      <c r="M242" s="24">
        <f t="shared" si="10"/>
        <v>14.76</v>
      </c>
      <c r="N242" s="25" t="s">
        <v>25</v>
      </c>
      <c r="O242" s="26" t="s">
        <v>26</v>
      </c>
    </row>
    <row r="243" ht="21" hidden="1" customHeight="1" spans="1:15">
      <c r="A243" s="11">
        <v>238</v>
      </c>
      <c r="B243" s="12" t="s">
        <v>95</v>
      </c>
      <c r="C243" s="15" t="s">
        <v>457</v>
      </c>
      <c r="D243" s="17" t="s">
        <v>447</v>
      </c>
      <c r="E243" s="15" t="s">
        <v>456</v>
      </c>
      <c r="F243" s="16">
        <v>0.598</v>
      </c>
      <c r="G243" s="14">
        <v>2019</v>
      </c>
      <c r="H243" s="11">
        <f t="shared" si="11"/>
        <v>41.86</v>
      </c>
      <c r="I243" s="14"/>
      <c r="J243" s="14"/>
      <c r="K243" s="14"/>
      <c r="L243" s="24">
        <f t="shared" si="9"/>
        <v>17.94</v>
      </c>
      <c r="M243" s="24">
        <f t="shared" si="10"/>
        <v>23.92</v>
      </c>
      <c r="N243" s="25" t="s">
        <v>25</v>
      </c>
      <c r="O243" s="26" t="s">
        <v>26</v>
      </c>
    </row>
    <row r="244" ht="21" hidden="1" customHeight="1" spans="1:15">
      <c r="A244" s="11">
        <v>239</v>
      </c>
      <c r="B244" s="12" t="s">
        <v>95</v>
      </c>
      <c r="C244" s="13" t="s">
        <v>458</v>
      </c>
      <c r="D244" s="17" t="s">
        <v>447</v>
      </c>
      <c r="E244" s="13" t="s">
        <v>456</v>
      </c>
      <c r="F244" s="13">
        <v>0.56</v>
      </c>
      <c r="G244" s="14">
        <v>2019</v>
      </c>
      <c r="H244" s="11">
        <f t="shared" si="11"/>
        <v>39.2</v>
      </c>
      <c r="I244" s="14"/>
      <c r="J244" s="14"/>
      <c r="K244" s="14"/>
      <c r="L244" s="24">
        <f t="shared" si="9"/>
        <v>16.8</v>
      </c>
      <c r="M244" s="24">
        <f t="shared" si="10"/>
        <v>22.4</v>
      </c>
      <c r="N244" s="25" t="s">
        <v>25</v>
      </c>
      <c r="O244" s="26" t="s">
        <v>26</v>
      </c>
    </row>
    <row r="245" ht="21" hidden="1" customHeight="1" spans="1:15">
      <c r="A245" s="11">
        <v>240</v>
      </c>
      <c r="B245" s="12" t="s">
        <v>95</v>
      </c>
      <c r="C245" s="13" t="s">
        <v>459</v>
      </c>
      <c r="D245" s="17" t="s">
        <v>447</v>
      </c>
      <c r="E245" s="13" t="s">
        <v>460</v>
      </c>
      <c r="F245" s="13">
        <v>0.579</v>
      </c>
      <c r="G245" s="14">
        <v>2019</v>
      </c>
      <c r="H245" s="11">
        <f t="shared" si="11"/>
        <v>40.53</v>
      </c>
      <c r="I245" s="14"/>
      <c r="J245" s="14"/>
      <c r="K245" s="14"/>
      <c r="L245" s="24">
        <f t="shared" si="9"/>
        <v>17.37</v>
      </c>
      <c r="M245" s="24">
        <f t="shared" si="10"/>
        <v>23.16</v>
      </c>
      <c r="N245" s="25" t="s">
        <v>25</v>
      </c>
      <c r="O245" s="26" t="s">
        <v>26</v>
      </c>
    </row>
    <row r="246" ht="21" hidden="1" customHeight="1" spans="1:15">
      <c r="A246" s="11">
        <v>241</v>
      </c>
      <c r="B246" s="12" t="s">
        <v>95</v>
      </c>
      <c r="C246" s="13" t="s">
        <v>461</v>
      </c>
      <c r="D246" s="17" t="s">
        <v>447</v>
      </c>
      <c r="E246" s="13" t="s">
        <v>460</v>
      </c>
      <c r="F246" s="13">
        <v>0.107</v>
      </c>
      <c r="G246" s="14">
        <v>2019</v>
      </c>
      <c r="H246" s="11">
        <f t="shared" si="11"/>
        <v>7.49</v>
      </c>
      <c r="I246" s="14"/>
      <c r="J246" s="14"/>
      <c r="K246" s="14"/>
      <c r="L246" s="24">
        <f t="shared" si="9"/>
        <v>3.21</v>
      </c>
      <c r="M246" s="24">
        <f t="shared" si="10"/>
        <v>4.28</v>
      </c>
      <c r="N246" s="25" t="s">
        <v>25</v>
      </c>
      <c r="O246" s="26" t="s">
        <v>26</v>
      </c>
    </row>
    <row r="247" ht="21" hidden="1" customHeight="1" spans="1:15">
      <c r="A247" s="11">
        <v>242</v>
      </c>
      <c r="B247" s="12" t="s">
        <v>95</v>
      </c>
      <c r="C247" s="15" t="s">
        <v>462</v>
      </c>
      <c r="D247" s="17" t="s">
        <v>447</v>
      </c>
      <c r="E247" s="15" t="s">
        <v>463</v>
      </c>
      <c r="F247" s="13">
        <v>0.576</v>
      </c>
      <c r="G247" s="14">
        <v>2019</v>
      </c>
      <c r="H247" s="11">
        <f t="shared" si="11"/>
        <v>40.32</v>
      </c>
      <c r="I247" s="14"/>
      <c r="J247" s="14"/>
      <c r="K247" s="14"/>
      <c r="L247" s="24">
        <f t="shared" si="9"/>
        <v>17.28</v>
      </c>
      <c r="M247" s="24">
        <f t="shared" si="10"/>
        <v>23.04</v>
      </c>
      <c r="N247" s="25" t="s">
        <v>25</v>
      </c>
      <c r="O247" s="26" t="s">
        <v>26</v>
      </c>
    </row>
    <row r="248" ht="21" hidden="1" customHeight="1" spans="1:15">
      <c r="A248" s="11">
        <v>243</v>
      </c>
      <c r="B248" s="12" t="s">
        <v>95</v>
      </c>
      <c r="C248" s="13" t="s">
        <v>464</v>
      </c>
      <c r="D248" s="17" t="s">
        <v>447</v>
      </c>
      <c r="E248" s="13" t="s">
        <v>463</v>
      </c>
      <c r="F248" s="13">
        <v>0.397</v>
      </c>
      <c r="G248" s="14">
        <v>2019</v>
      </c>
      <c r="H248" s="11">
        <f t="shared" si="11"/>
        <v>27.79</v>
      </c>
      <c r="I248" s="14"/>
      <c r="J248" s="14"/>
      <c r="K248" s="14"/>
      <c r="L248" s="24">
        <f t="shared" si="9"/>
        <v>11.91</v>
      </c>
      <c r="M248" s="24">
        <f t="shared" si="10"/>
        <v>15.88</v>
      </c>
      <c r="N248" s="25" t="s">
        <v>25</v>
      </c>
      <c r="O248" s="26" t="s">
        <v>26</v>
      </c>
    </row>
    <row r="249" ht="21" hidden="1" customHeight="1" spans="1:15">
      <c r="A249" s="11">
        <v>244</v>
      </c>
      <c r="B249" s="12" t="s">
        <v>95</v>
      </c>
      <c r="C249" s="13" t="s">
        <v>465</v>
      </c>
      <c r="D249" s="17" t="s">
        <v>447</v>
      </c>
      <c r="E249" s="13" t="s">
        <v>463</v>
      </c>
      <c r="F249" s="13">
        <v>0.294</v>
      </c>
      <c r="G249" s="14">
        <v>2019</v>
      </c>
      <c r="H249" s="11">
        <f t="shared" si="11"/>
        <v>20.58</v>
      </c>
      <c r="I249" s="14"/>
      <c r="J249" s="14"/>
      <c r="K249" s="14"/>
      <c r="L249" s="24">
        <f t="shared" si="9"/>
        <v>8.82</v>
      </c>
      <c r="M249" s="24">
        <f t="shared" si="10"/>
        <v>11.76</v>
      </c>
      <c r="N249" s="25" t="s">
        <v>25</v>
      </c>
      <c r="O249" s="26" t="s">
        <v>26</v>
      </c>
    </row>
    <row r="250" ht="21" hidden="1" customHeight="1" spans="1:15">
      <c r="A250" s="11">
        <v>245</v>
      </c>
      <c r="B250" s="12" t="s">
        <v>95</v>
      </c>
      <c r="C250" s="13" t="s">
        <v>466</v>
      </c>
      <c r="D250" s="17" t="s">
        <v>447</v>
      </c>
      <c r="E250" s="13" t="s">
        <v>463</v>
      </c>
      <c r="F250" s="13">
        <v>0.543</v>
      </c>
      <c r="G250" s="14">
        <v>2019</v>
      </c>
      <c r="H250" s="11">
        <f t="shared" si="11"/>
        <v>38.01</v>
      </c>
      <c r="I250" s="14"/>
      <c r="J250" s="14"/>
      <c r="K250" s="14"/>
      <c r="L250" s="24">
        <f t="shared" si="9"/>
        <v>16.29</v>
      </c>
      <c r="M250" s="24">
        <f t="shared" si="10"/>
        <v>21.72</v>
      </c>
      <c r="N250" s="25" t="s">
        <v>25</v>
      </c>
      <c r="O250" s="26" t="s">
        <v>26</v>
      </c>
    </row>
    <row r="251" ht="21" hidden="1" customHeight="1" spans="1:15">
      <c r="A251" s="11">
        <v>246</v>
      </c>
      <c r="B251" s="12" t="s">
        <v>95</v>
      </c>
      <c r="C251" s="15" t="s">
        <v>467</v>
      </c>
      <c r="D251" s="17" t="s">
        <v>447</v>
      </c>
      <c r="E251" s="15" t="s">
        <v>463</v>
      </c>
      <c r="F251" s="16">
        <v>0.556</v>
      </c>
      <c r="G251" s="14">
        <v>2019</v>
      </c>
      <c r="H251" s="11">
        <f t="shared" si="11"/>
        <v>38.92</v>
      </c>
      <c r="I251" s="14"/>
      <c r="J251" s="14"/>
      <c r="K251" s="14"/>
      <c r="L251" s="24">
        <f t="shared" si="9"/>
        <v>16.68</v>
      </c>
      <c r="M251" s="24">
        <f t="shared" si="10"/>
        <v>22.24</v>
      </c>
      <c r="N251" s="25" t="s">
        <v>25</v>
      </c>
      <c r="O251" s="26" t="s">
        <v>26</v>
      </c>
    </row>
    <row r="252" ht="21" hidden="1" customHeight="1" spans="1:15">
      <c r="A252" s="11">
        <v>247</v>
      </c>
      <c r="B252" s="12" t="s">
        <v>95</v>
      </c>
      <c r="C252" s="13" t="s">
        <v>468</v>
      </c>
      <c r="D252" s="17" t="s">
        <v>447</v>
      </c>
      <c r="E252" s="13" t="s">
        <v>469</v>
      </c>
      <c r="F252" s="16">
        <v>0.798</v>
      </c>
      <c r="G252" s="14">
        <v>2019</v>
      </c>
      <c r="H252" s="11">
        <f t="shared" si="11"/>
        <v>55.86</v>
      </c>
      <c r="I252" s="14"/>
      <c r="J252" s="14"/>
      <c r="K252" s="14"/>
      <c r="L252" s="24">
        <f t="shared" si="9"/>
        <v>23.94</v>
      </c>
      <c r="M252" s="24">
        <f t="shared" si="10"/>
        <v>31.92</v>
      </c>
      <c r="N252" s="25" t="s">
        <v>25</v>
      </c>
      <c r="O252" s="26" t="s">
        <v>26</v>
      </c>
    </row>
    <row r="253" ht="21" hidden="1" customHeight="1" spans="1:15">
      <c r="A253" s="11">
        <v>248</v>
      </c>
      <c r="B253" s="12" t="s">
        <v>95</v>
      </c>
      <c r="C253" s="13" t="s">
        <v>470</v>
      </c>
      <c r="D253" s="17" t="s">
        <v>447</v>
      </c>
      <c r="E253" s="13" t="s">
        <v>469</v>
      </c>
      <c r="F253" s="16">
        <v>0.731</v>
      </c>
      <c r="G253" s="14">
        <v>2019</v>
      </c>
      <c r="H253" s="11">
        <f t="shared" si="11"/>
        <v>51.17</v>
      </c>
      <c r="I253" s="14"/>
      <c r="J253" s="14"/>
      <c r="K253" s="14"/>
      <c r="L253" s="24">
        <f t="shared" si="9"/>
        <v>21.93</v>
      </c>
      <c r="M253" s="24">
        <f t="shared" si="10"/>
        <v>29.24</v>
      </c>
      <c r="N253" s="25" t="s">
        <v>25</v>
      </c>
      <c r="O253" s="26" t="s">
        <v>26</v>
      </c>
    </row>
    <row r="254" ht="21" hidden="1" customHeight="1" spans="1:15">
      <c r="A254" s="11">
        <v>249</v>
      </c>
      <c r="B254" s="12" t="s">
        <v>95</v>
      </c>
      <c r="C254" s="13" t="s">
        <v>471</v>
      </c>
      <c r="D254" s="17" t="s">
        <v>447</v>
      </c>
      <c r="E254" s="13" t="s">
        <v>472</v>
      </c>
      <c r="F254" s="13">
        <v>1.934</v>
      </c>
      <c r="G254" s="14">
        <v>2019</v>
      </c>
      <c r="H254" s="11">
        <f t="shared" si="11"/>
        <v>135.38</v>
      </c>
      <c r="I254" s="14"/>
      <c r="J254" s="14"/>
      <c r="K254" s="14"/>
      <c r="L254" s="24">
        <f t="shared" si="9"/>
        <v>58.02</v>
      </c>
      <c r="M254" s="24">
        <f t="shared" si="10"/>
        <v>77.36</v>
      </c>
      <c r="N254" s="25" t="s">
        <v>25</v>
      </c>
      <c r="O254" s="26" t="s">
        <v>26</v>
      </c>
    </row>
    <row r="255" ht="21" hidden="1" customHeight="1" spans="1:15">
      <c r="A255" s="11">
        <v>250</v>
      </c>
      <c r="B255" s="31" t="s">
        <v>95</v>
      </c>
      <c r="C255" s="31" t="s">
        <v>473</v>
      </c>
      <c r="D255" s="31" t="s">
        <v>474</v>
      </c>
      <c r="E255" s="31" t="s">
        <v>453</v>
      </c>
      <c r="F255" s="31">
        <v>0.792</v>
      </c>
      <c r="G255" s="14">
        <v>2019</v>
      </c>
      <c r="H255" s="11">
        <f t="shared" si="11"/>
        <v>55.44</v>
      </c>
      <c r="I255" s="14"/>
      <c r="J255" s="14"/>
      <c r="K255" s="14"/>
      <c r="L255" s="24">
        <f t="shared" si="9"/>
        <v>23.76</v>
      </c>
      <c r="M255" s="24">
        <f t="shared" si="10"/>
        <v>31.68</v>
      </c>
      <c r="N255" s="25" t="s">
        <v>25</v>
      </c>
      <c r="O255" s="26" t="s">
        <v>26</v>
      </c>
    </row>
    <row r="256" ht="21" hidden="1" customHeight="1" spans="1:15">
      <c r="A256" s="11">
        <v>251</v>
      </c>
      <c r="B256" s="12" t="s">
        <v>95</v>
      </c>
      <c r="C256" s="15" t="s">
        <v>475</v>
      </c>
      <c r="D256" s="17" t="s">
        <v>476</v>
      </c>
      <c r="E256" s="15" t="s">
        <v>477</v>
      </c>
      <c r="F256" s="13">
        <v>0.428</v>
      </c>
      <c r="G256" s="14">
        <v>2019</v>
      </c>
      <c r="H256" s="11">
        <f t="shared" si="11"/>
        <v>29.96</v>
      </c>
      <c r="I256" s="14"/>
      <c r="J256" s="14"/>
      <c r="K256" s="14"/>
      <c r="L256" s="24">
        <f t="shared" si="9"/>
        <v>12.84</v>
      </c>
      <c r="M256" s="24">
        <f t="shared" si="10"/>
        <v>17.12</v>
      </c>
      <c r="N256" s="25" t="s">
        <v>25</v>
      </c>
      <c r="O256" s="26" t="s">
        <v>26</v>
      </c>
    </row>
    <row r="257" ht="21" hidden="1" customHeight="1" spans="1:15">
      <c r="A257" s="11">
        <v>252</v>
      </c>
      <c r="B257" s="12" t="s">
        <v>95</v>
      </c>
      <c r="C257" s="13" t="s">
        <v>478</v>
      </c>
      <c r="D257" s="17" t="s">
        <v>476</v>
      </c>
      <c r="E257" s="13" t="s">
        <v>477</v>
      </c>
      <c r="F257" s="13">
        <v>0.547</v>
      </c>
      <c r="G257" s="14">
        <v>2019</v>
      </c>
      <c r="H257" s="11">
        <f t="shared" si="11"/>
        <v>38.29</v>
      </c>
      <c r="I257" s="14"/>
      <c r="J257" s="14"/>
      <c r="K257" s="14"/>
      <c r="L257" s="24">
        <f t="shared" ref="L257:L296" si="12">F257*30</f>
        <v>16.41</v>
      </c>
      <c r="M257" s="24">
        <f t="shared" ref="M257:M296" si="13">F257*40</f>
        <v>21.88</v>
      </c>
      <c r="N257" s="25" t="s">
        <v>25</v>
      </c>
      <c r="O257" s="26" t="s">
        <v>26</v>
      </c>
    </row>
    <row r="258" ht="21" hidden="1" customHeight="1" spans="1:15">
      <c r="A258" s="11">
        <v>253</v>
      </c>
      <c r="B258" s="12" t="s">
        <v>95</v>
      </c>
      <c r="C258" s="13" t="s">
        <v>479</v>
      </c>
      <c r="D258" s="17" t="s">
        <v>476</v>
      </c>
      <c r="E258" s="13" t="s">
        <v>477</v>
      </c>
      <c r="F258" s="13">
        <v>0.293</v>
      </c>
      <c r="G258" s="14">
        <v>2019</v>
      </c>
      <c r="H258" s="11">
        <f t="shared" si="11"/>
        <v>20.51</v>
      </c>
      <c r="I258" s="14"/>
      <c r="J258" s="14"/>
      <c r="K258" s="14"/>
      <c r="L258" s="24">
        <f t="shared" si="12"/>
        <v>8.79</v>
      </c>
      <c r="M258" s="24">
        <f t="shared" si="13"/>
        <v>11.72</v>
      </c>
      <c r="N258" s="25" t="s">
        <v>25</v>
      </c>
      <c r="O258" s="26" t="s">
        <v>26</v>
      </c>
    </row>
    <row r="259" ht="21" hidden="1" customHeight="1" spans="1:15">
      <c r="A259" s="11">
        <v>254</v>
      </c>
      <c r="B259" s="12" t="s">
        <v>95</v>
      </c>
      <c r="C259" s="13" t="s">
        <v>480</v>
      </c>
      <c r="D259" s="17" t="s">
        <v>476</v>
      </c>
      <c r="E259" s="13" t="s">
        <v>477</v>
      </c>
      <c r="F259" s="13">
        <v>0.21</v>
      </c>
      <c r="G259" s="14">
        <v>2019</v>
      </c>
      <c r="H259" s="11">
        <f t="shared" si="11"/>
        <v>14.7</v>
      </c>
      <c r="I259" s="14"/>
      <c r="J259" s="14"/>
      <c r="K259" s="14"/>
      <c r="L259" s="24">
        <f t="shared" si="12"/>
        <v>6.3</v>
      </c>
      <c r="M259" s="24">
        <f t="shared" si="13"/>
        <v>8.4</v>
      </c>
      <c r="N259" s="25" t="s">
        <v>25</v>
      </c>
      <c r="O259" s="26" t="s">
        <v>26</v>
      </c>
    </row>
    <row r="260" ht="21" hidden="1" customHeight="1" spans="1:15">
      <c r="A260" s="11">
        <v>255</v>
      </c>
      <c r="B260" s="12" t="s">
        <v>95</v>
      </c>
      <c r="C260" s="15" t="s">
        <v>481</v>
      </c>
      <c r="D260" s="17" t="s">
        <v>476</v>
      </c>
      <c r="E260" s="15" t="s">
        <v>477</v>
      </c>
      <c r="F260" s="13">
        <v>0.274</v>
      </c>
      <c r="G260" s="14">
        <v>2019</v>
      </c>
      <c r="H260" s="11">
        <f t="shared" ref="H260:H296" si="14">F260*70</f>
        <v>19.18</v>
      </c>
      <c r="I260" s="14"/>
      <c r="J260" s="14"/>
      <c r="K260" s="14"/>
      <c r="L260" s="24">
        <f t="shared" si="12"/>
        <v>8.22</v>
      </c>
      <c r="M260" s="24">
        <f t="shared" si="13"/>
        <v>10.96</v>
      </c>
      <c r="N260" s="25" t="s">
        <v>25</v>
      </c>
      <c r="O260" s="26" t="s">
        <v>26</v>
      </c>
    </row>
    <row r="261" ht="21" hidden="1" customHeight="1" spans="1:15">
      <c r="A261" s="11">
        <v>256</v>
      </c>
      <c r="B261" s="12" t="s">
        <v>95</v>
      </c>
      <c r="C261" s="13" t="s">
        <v>482</v>
      </c>
      <c r="D261" s="17" t="s">
        <v>476</v>
      </c>
      <c r="E261" s="13" t="s">
        <v>477</v>
      </c>
      <c r="F261" s="13">
        <v>0.108</v>
      </c>
      <c r="G261" s="14">
        <v>2019</v>
      </c>
      <c r="H261" s="11">
        <f t="shared" si="14"/>
        <v>7.56</v>
      </c>
      <c r="I261" s="14"/>
      <c r="J261" s="14"/>
      <c r="K261" s="14"/>
      <c r="L261" s="24">
        <f t="shared" si="12"/>
        <v>3.24</v>
      </c>
      <c r="M261" s="24">
        <f t="shared" si="13"/>
        <v>4.32</v>
      </c>
      <c r="N261" s="25" t="s">
        <v>25</v>
      </c>
      <c r="O261" s="26" t="s">
        <v>26</v>
      </c>
    </row>
    <row r="262" ht="21" hidden="1" customHeight="1" spans="1:15">
      <c r="A262" s="11">
        <v>257</v>
      </c>
      <c r="B262" s="12" t="s">
        <v>95</v>
      </c>
      <c r="C262" s="13" t="s">
        <v>483</v>
      </c>
      <c r="D262" s="17" t="s">
        <v>476</v>
      </c>
      <c r="E262" s="13" t="s">
        <v>484</v>
      </c>
      <c r="F262" s="16">
        <v>0.485</v>
      </c>
      <c r="G262" s="14">
        <v>2019</v>
      </c>
      <c r="H262" s="11">
        <f t="shared" si="14"/>
        <v>33.95</v>
      </c>
      <c r="I262" s="14"/>
      <c r="J262" s="14"/>
      <c r="K262" s="14"/>
      <c r="L262" s="24">
        <f t="shared" si="12"/>
        <v>14.55</v>
      </c>
      <c r="M262" s="24">
        <f t="shared" si="13"/>
        <v>19.4</v>
      </c>
      <c r="N262" s="25" t="s">
        <v>25</v>
      </c>
      <c r="O262" s="26" t="s">
        <v>26</v>
      </c>
    </row>
    <row r="263" ht="21" hidden="1" customHeight="1" spans="1:15">
      <c r="A263" s="11">
        <v>258</v>
      </c>
      <c r="B263" s="12" t="s">
        <v>95</v>
      </c>
      <c r="C263" s="13" t="s">
        <v>485</v>
      </c>
      <c r="D263" s="17" t="s">
        <v>476</v>
      </c>
      <c r="E263" s="13" t="s">
        <v>484</v>
      </c>
      <c r="F263" s="16">
        <v>1.013</v>
      </c>
      <c r="G263" s="14">
        <v>2019</v>
      </c>
      <c r="H263" s="11">
        <f t="shared" si="14"/>
        <v>70.91</v>
      </c>
      <c r="I263" s="14"/>
      <c r="J263" s="14"/>
      <c r="K263" s="14"/>
      <c r="L263" s="24">
        <f t="shared" si="12"/>
        <v>30.39</v>
      </c>
      <c r="M263" s="24">
        <f t="shared" si="13"/>
        <v>40.52</v>
      </c>
      <c r="N263" s="25" t="s">
        <v>25</v>
      </c>
      <c r="O263" s="26" t="s">
        <v>26</v>
      </c>
    </row>
    <row r="264" ht="21" hidden="1" customHeight="1" spans="1:15">
      <c r="A264" s="11">
        <v>259</v>
      </c>
      <c r="B264" s="12" t="s">
        <v>95</v>
      </c>
      <c r="C264" s="15" t="s">
        <v>486</v>
      </c>
      <c r="D264" s="17" t="s">
        <v>476</v>
      </c>
      <c r="E264" s="15" t="s">
        <v>487</v>
      </c>
      <c r="F264" s="16">
        <v>0.507</v>
      </c>
      <c r="G264" s="14">
        <v>2019</v>
      </c>
      <c r="H264" s="11">
        <f t="shared" si="14"/>
        <v>35.49</v>
      </c>
      <c r="I264" s="14"/>
      <c r="J264" s="14"/>
      <c r="K264" s="14"/>
      <c r="L264" s="24">
        <f t="shared" si="12"/>
        <v>15.21</v>
      </c>
      <c r="M264" s="24">
        <f t="shared" si="13"/>
        <v>20.28</v>
      </c>
      <c r="N264" s="25" t="s">
        <v>25</v>
      </c>
      <c r="O264" s="26" t="s">
        <v>26</v>
      </c>
    </row>
    <row r="265" ht="21" hidden="1" customHeight="1" spans="1:15">
      <c r="A265" s="11">
        <v>260</v>
      </c>
      <c r="B265" s="12" t="s">
        <v>95</v>
      </c>
      <c r="C265" s="13" t="s">
        <v>488</v>
      </c>
      <c r="D265" s="17" t="s">
        <v>476</v>
      </c>
      <c r="E265" s="13" t="s">
        <v>487</v>
      </c>
      <c r="F265" s="13">
        <v>0.102</v>
      </c>
      <c r="G265" s="14">
        <v>2019</v>
      </c>
      <c r="H265" s="11">
        <f t="shared" si="14"/>
        <v>7.14</v>
      </c>
      <c r="I265" s="14"/>
      <c r="J265" s="14"/>
      <c r="K265" s="14"/>
      <c r="L265" s="24">
        <f t="shared" si="12"/>
        <v>3.06</v>
      </c>
      <c r="M265" s="24">
        <f t="shared" si="13"/>
        <v>4.08</v>
      </c>
      <c r="N265" s="25" t="s">
        <v>25</v>
      </c>
      <c r="O265" s="26" t="s">
        <v>26</v>
      </c>
    </row>
    <row r="266" ht="21" hidden="1" customHeight="1" spans="1:15">
      <c r="A266" s="11">
        <v>261</v>
      </c>
      <c r="B266" s="12" t="s">
        <v>95</v>
      </c>
      <c r="C266" s="13" t="s">
        <v>489</v>
      </c>
      <c r="D266" s="17" t="s">
        <v>476</v>
      </c>
      <c r="E266" s="13" t="s">
        <v>487</v>
      </c>
      <c r="F266" s="13">
        <v>0.288</v>
      </c>
      <c r="G266" s="14">
        <v>2019</v>
      </c>
      <c r="H266" s="11">
        <f t="shared" si="14"/>
        <v>20.16</v>
      </c>
      <c r="I266" s="14"/>
      <c r="J266" s="14"/>
      <c r="K266" s="14"/>
      <c r="L266" s="24">
        <f t="shared" si="12"/>
        <v>8.64</v>
      </c>
      <c r="M266" s="24">
        <f t="shared" si="13"/>
        <v>11.52</v>
      </c>
      <c r="N266" s="25" t="s">
        <v>25</v>
      </c>
      <c r="O266" s="26" t="s">
        <v>26</v>
      </c>
    </row>
    <row r="267" ht="21" hidden="1" customHeight="1" spans="1:15">
      <c r="A267" s="11">
        <v>262</v>
      </c>
      <c r="B267" s="12" t="s">
        <v>95</v>
      </c>
      <c r="C267" s="15" t="s">
        <v>490</v>
      </c>
      <c r="D267" s="17" t="s">
        <v>476</v>
      </c>
      <c r="E267" s="15" t="s">
        <v>487</v>
      </c>
      <c r="F267" s="13">
        <v>0.588</v>
      </c>
      <c r="G267" s="14">
        <v>2019</v>
      </c>
      <c r="H267" s="11">
        <f t="shared" si="14"/>
        <v>41.16</v>
      </c>
      <c r="I267" s="14"/>
      <c r="J267" s="14"/>
      <c r="K267" s="14"/>
      <c r="L267" s="24">
        <f t="shared" si="12"/>
        <v>17.64</v>
      </c>
      <c r="M267" s="24">
        <f t="shared" si="13"/>
        <v>23.52</v>
      </c>
      <c r="N267" s="25" t="s">
        <v>25</v>
      </c>
      <c r="O267" s="26" t="s">
        <v>26</v>
      </c>
    </row>
    <row r="268" ht="21" hidden="1" customHeight="1" spans="1:15">
      <c r="A268" s="11">
        <v>263</v>
      </c>
      <c r="B268" s="12" t="s">
        <v>95</v>
      </c>
      <c r="C268" s="13" t="s">
        <v>491</v>
      </c>
      <c r="D268" s="17" t="s">
        <v>476</v>
      </c>
      <c r="E268" s="13" t="s">
        <v>487</v>
      </c>
      <c r="F268" s="13">
        <v>0.395</v>
      </c>
      <c r="G268" s="14">
        <v>2019</v>
      </c>
      <c r="H268" s="11">
        <f t="shared" si="14"/>
        <v>27.65</v>
      </c>
      <c r="I268" s="14"/>
      <c r="J268" s="14"/>
      <c r="K268" s="14"/>
      <c r="L268" s="24">
        <f t="shared" si="12"/>
        <v>11.85</v>
      </c>
      <c r="M268" s="24">
        <f t="shared" si="13"/>
        <v>15.8</v>
      </c>
      <c r="N268" s="25" t="s">
        <v>25</v>
      </c>
      <c r="O268" s="26" t="s">
        <v>26</v>
      </c>
    </row>
    <row r="269" ht="21" hidden="1" customHeight="1" spans="1:15">
      <c r="A269" s="11">
        <v>264</v>
      </c>
      <c r="B269" s="12" t="s">
        <v>95</v>
      </c>
      <c r="C269" s="13" t="s">
        <v>492</v>
      </c>
      <c r="D269" s="17" t="s">
        <v>476</v>
      </c>
      <c r="E269" s="13" t="s">
        <v>487</v>
      </c>
      <c r="F269" s="13">
        <v>0.445</v>
      </c>
      <c r="G269" s="14">
        <v>2019</v>
      </c>
      <c r="H269" s="11">
        <f t="shared" si="14"/>
        <v>31.15</v>
      </c>
      <c r="I269" s="14"/>
      <c r="J269" s="14"/>
      <c r="K269" s="14"/>
      <c r="L269" s="24">
        <f t="shared" si="12"/>
        <v>13.35</v>
      </c>
      <c r="M269" s="24">
        <f t="shared" si="13"/>
        <v>17.8</v>
      </c>
      <c r="N269" s="25" t="s">
        <v>25</v>
      </c>
      <c r="O269" s="26" t="s">
        <v>26</v>
      </c>
    </row>
    <row r="270" ht="21" hidden="1" customHeight="1" spans="1:15">
      <c r="A270" s="11">
        <v>265</v>
      </c>
      <c r="B270" s="12" t="s">
        <v>95</v>
      </c>
      <c r="C270" s="13" t="s">
        <v>493</v>
      </c>
      <c r="D270" s="17" t="s">
        <v>476</v>
      </c>
      <c r="E270" s="13" t="s">
        <v>487</v>
      </c>
      <c r="F270" s="13">
        <v>0.549</v>
      </c>
      <c r="G270" s="14">
        <v>2019</v>
      </c>
      <c r="H270" s="11">
        <f t="shared" si="14"/>
        <v>38.43</v>
      </c>
      <c r="I270" s="14"/>
      <c r="J270" s="14"/>
      <c r="K270" s="14"/>
      <c r="L270" s="24">
        <f t="shared" si="12"/>
        <v>16.47</v>
      </c>
      <c r="M270" s="24">
        <f t="shared" si="13"/>
        <v>21.96</v>
      </c>
      <c r="N270" s="25" t="s">
        <v>25</v>
      </c>
      <c r="O270" s="26" t="s">
        <v>26</v>
      </c>
    </row>
    <row r="271" ht="21" hidden="1" customHeight="1" spans="1:15">
      <c r="A271" s="11">
        <v>266</v>
      </c>
      <c r="B271" s="12" t="s">
        <v>95</v>
      </c>
      <c r="C271" s="15" t="s">
        <v>50</v>
      </c>
      <c r="D271" s="17" t="s">
        <v>476</v>
      </c>
      <c r="E271" s="15" t="s">
        <v>494</v>
      </c>
      <c r="F271" s="16">
        <v>0.711</v>
      </c>
      <c r="G271" s="14">
        <v>2019</v>
      </c>
      <c r="H271" s="11">
        <f t="shared" si="14"/>
        <v>49.77</v>
      </c>
      <c r="I271" s="14"/>
      <c r="J271" s="14"/>
      <c r="K271" s="14"/>
      <c r="L271" s="24">
        <f t="shared" si="12"/>
        <v>21.33</v>
      </c>
      <c r="M271" s="24">
        <f t="shared" si="13"/>
        <v>28.44</v>
      </c>
      <c r="N271" s="25" t="s">
        <v>25</v>
      </c>
      <c r="O271" s="26" t="s">
        <v>26</v>
      </c>
    </row>
    <row r="272" ht="21" hidden="1" customHeight="1" spans="1:15">
      <c r="A272" s="11">
        <v>267</v>
      </c>
      <c r="B272" s="12" t="s">
        <v>95</v>
      </c>
      <c r="C272" s="13" t="s">
        <v>495</v>
      </c>
      <c r="D272" s="17" t="s">
        <v>496</v>
      </c>
      <c r="E272" s="13" t="s">
        <v>497</v>
      </c>
      <c r="F272" s="16">
        <v>0.75</v>
      </c>
      <c r="G272" s="14">
        <v>2019</v>
      </c>
      <c r="H272" s="11">
        <f t="shared" si="14"/>
        <v>52.5</v>
      </c>
      <c r="I272" s="14"/>
      <c r="J272" s="14"/>
      <c r="K272" s="14"/>
      <c r="L272" s="24">
        <f t="shared" si="12"/>
        <v>22.5</v>
      </c>
      <c r="M272" s="24">
        <f t="shared" si="13"/>
        <v>30</v>
      </c>
      <c r="N272" s="25" t="s">
        <v>25</v>
      </c>
      <c r="O272" s="26" t="s">
        <v>26</v>
      </c>
    </row>
    <row r="273" ht="21" hidden="1" customHeight="1" spans="1:15">
      <c r="A273" s="11">
        <v>268</v>
      </c>
      <c r="B273" s="12" t="s">
        <v>95</v>
      </c>
      <c r="C273" s="15" t="s">
        <v>498</v>
      </c>
      <c r="D273" s="17" t="s">
        <v>496</v>
      </c>
      <c r="E273" s="15" t="s">
        <v>499</v>
      </c>
      <c r="F273" s="13">
        <v>0.387</v>
      </c>
      <c r="G273" s="14">
        <v>2019</v>
      </c>
      <c r="H273" s="11">
        <f t="shared" si="14"/>
        <v>27.09</v>
      </c>
      <c r="I273" s="14"/>
      <c r="J273" s="14"/>
      <c r="K273" s="14"/>
      <c r="L273" s="24">
        <f t="shared" si="12"/>
        <v>11.61</v>
      </c>
      <c r="M273" s="24">
        <f t="shared" si="13"/>
        <v>15.48</v>
      </c>
      <c r="N273" s="25" t="s">
        <v>25</v>
      </c>
      <c r="O273" s="26" t="s">
        <v>26</v>
      </c>
    </row>
    <row r="274" ht="21" hidden="1" customHeight="1" spans="1:15">
      <c r="A274" s="11">
        <v>269</v>
      </c>
      <c r="B274" s="12" t="s">
        <v>95</v>
      </c>
      <c r="C274" s="13" t="s">
        <v>500</v>
      </c>
      <c r="D274" s="17" t="s">
        <v>496</v>
      </c>
      <c r="E274" s="13" t="s">
        <v>499</v>
      </c>
      <c r="F274" s="13">
        <v>0.356</v>
      </c>
      <c r="G274" s="14">
        <v>2019</v>
      </c>
      <c r="H274" s="11">
        <f t="shared" si="14"/>
        <v>24.92</v>
      </c>
      <c r="I274" s="14"/>
      <c r="J274" s="14"/>
      <c r="K274" s="14"/>
      <c r="L274" s="24">
        <f t="shared" si="12"/>
        <v>10.68</v>
      </c>
      <c r="M274" s="24">
        <f t="shared" si="13"/>
        <v>14.24</v>
      </c>
      <c r="N274" s="25" t="s">
        <v>25</v>
      </c>
      <c r="O274" s="26" t="s">
        <v>26</v>
      </c>
    </row>
    <row r="275" ht="21" hidden="1" customHeight="1" spans="1:15">
      <c r="A275" s="11">
        <v>270</v>
      </c>
      <c r="B275" s="12" t="s">
        <v>95</v>
      </c>
      <c r="C275" s="13" t="s">
        <v>501</v>
      </c>
      <c r="D275" s="17" t="s">
        <v>496</v>
      </c>
      <c r="E275" s="13" t="s">
        <v>499</v>
      </c>
      <c r="F275" s="13">
        <v>0.457</v>
      </c>
      <c r="G275" s="14">
        <v>2019</v>
      </c>
      <c r="H275" s="11">
        <f t="shared" si="14"/>
        <v>31.99</v>
      </c>
      <c r="I275" s="14"/>
      <c r="J275" s="14"/>
      <c r="K275" s="14"/>
      <c r="L275" s="24">
        <f t="shared" si="12"/>
        <v>13.71</v>
      </c>
      <c r="M275" s="24">
        <f t="shared" si="13"/>
        <v>18.28</v>
      </c>
      <c r="N275" s="25" t="s">
        <v>25</v>
      </c>
      <c r="O275" s="26" t="s">
        <v>26</v>
      </c>
    </row>
    <row r="276" ht="21" hidden="1" customHeight="1" spans="1:15">
      <c r="A276" s="11">
        <v>271</v>
      </c>
      <c r="B276" s="12" t="s">
        <v>95</v>
      </c>
      <c r="C276" s="13" t="s">
        <v>502</v>
      </c>
      <c r="D276" s="17" t="s">
        <v>503</v>
      </c>
      <c r="E276" s="13" t="s">
        <v>504</v>
      </c>
      <c r="F276" s="13">
        <v>0.273</v>
      </c>
      <c r="G276" s="14">
        <v>2019</v>
      </c>
      <c r="H276" s="11">
        <f t="shared" si="14"/>
        <v>19.11</v>
      </c>
      <c r="I276" s="14"/>
      <c r="J276" s="14"/>
      <c r="K276" s="14"/>
      <c r="L276" s="24">
        <f t="shared" si="12"/>
        <v>8.19</v>
      </c>
      <c r="M276" s="24">
        <f t="shared" si="13"/>
        <v>10.92</v>
      </c>
      <c r="N276" s="25" t="s">
        <v>25</v>
      </c>
      <c r="O276" s="26" t="s">
        <v>26</v>
      </c>
    </row>
    <row r="277" ht="21" hidden="1" customHeight="1" spans="1:15">
      <c r="A277" s="11">
        <v>272</v>
      </c>
      <c r="B277" s="12" t="s">
        <v>95</v>
      </c>
      <c r="C277" s="15" t="s">
        <v>505</v>
      </c>
      <c r="D277" s="17" t="s">
        <v>503</v>
      </c>
      <c r="E277" s="15" t="s">
        <v>504</v>
      </c>
      <c r="F277" s="13">
        <v>0.808</v>
      </c>
      <c r="G277" s="14">
        <v>2019</v>
      </c>
      <c r="H277" s="11">
        <f t="shared" si="14"/>
        <v>56.56</v>
      </c>
      <c r="I277" s="14"/>
      <c r="J277" s="14"/>
      <c r="K277" s="14"/>
      <c r="L277" s="24">
        <f t="shared" si="12"/>
        <v>24.24</v>
      </c>
      <c r="M277" s="24">
        <f t="shared" si="13"/>
        <v>32.32</v>
      </c>
      <c r="N277" s="25" t="s">
        <v>25</v>
      </c>
      <c r="O277" s="26" t="s">
        <v>26</v>
      </c>
    </row>
    <row r="278" ht="21" hidden="1" customHeight="1" spans="1:15">
      <c r="A278" s="11">
        <v>273</v>
      </c>
      <c r="B278" s="12" t="s">
        <v>95</v>
      </c>
      <c r="C278" s="13" t="s">
        <v>506</v>
      </c>
      <c r="D278" s="17" t="s">
        <v>503</v>
      </c>
      <c r="E278" s="13" t="s">
        <v>507</v>
      </c>
      <c r="F278" s="16">
        <v>0.492</v>
      </c>
      <c r="G278" s="14">
        <v>2019</v>
      </c>
      <c r="H278" s="11">
        <f t="shared" si="14"/>
        <v>34.44</v>
      </c>
      <c r="I278" s="14"/>
      <c r="J278" s="14"/>
      <c r="K278" s="14"/>
      <c r="L278" s="24">
        <f t="shared" si="12"/>
        <v>14.76</v>
      </c>
      <c r="M278" s="24">
        <f t="shared" si="13"/>
        <v>19.68</v>
      </c>
      <c r="N278" s="25" t="s">
        <v>25</v>
      </c>
      <c r="O278" s="26" t="s">
        <v>26</v>
      </c>
    </row>
    <row r="279" ht="21" hidden="1" customHeight="1" spans="1:15">
      <c r="A279" s="11">
        <v>274</v>
      </c>
      <c r="B279" s="12" t="s">
        <v>95</v>
      </c>
      <c r="C279" s="15" t="s">
        <v>508</v>
      </c>
      <c r="D279" s="17" t="s">
        <v>503</v>
      </c>
      <c r="E279" s="15" t="s">
        <v>509</v>
      </c>
      <c r="F279" s="16">
        <v>0.589</v>
      </c>
      <c r="G279" s="14">
        <v>2019</v>
      </c>
      <c r="H279" s="11">
        <f t="shared" si="14"/>
        <v>41.23</v>
      </c>
      <c r="I279" s="14"/>
      <c r="J279" s="14"/>
      <c r="K279" s="14"/>
      <c r="L279" s="24">
        <f t="shared" si="12"/>
        <v>17.67</v>
      </c>
      <c r="M279" s="24">
        <f t="shared" si="13"/>
        <v>23.56</v>
      </c>
      <c r="N279" s="25" t="s">
        <v>25</v>
      </c>
      <c r="O279" s="26" t="s">
        <v>26</v>
      </c>
    </row>
    <row r="280" ht="21" hidden="1" customHeight="1" spans="1:15">
      <c r="A280" s="11">
        <v>275</v>
      </c>
      <c r="B280" s="12" t="s">
        <v>95</v>
      </c>
      <c r="C280" s="13" t="s">
        <v>510</v>
      </c>
      <c r="D280" s="17" t="s">
        <v>503</v>
      </c>
      <c r="E280" s="13" t="s">
        <v>511</v>
      </c>
      <c r="F280" s="13">
        <v>1.252</v>
      </c>
      <c r="G280" s="14">
        <v>2019</v>
      </c>
      <c r="H280" s="11">
        <f t="shared" si="14"/>
        <v>87.64</v>
      </c>
      <c r="I280" s="14"/>
      <c r="J280" s="14"/>
      <c r="K280" s="14"/>
      <c r="L280" s="24">
        <f t="shared" si="12"/>
        <v>37.56</v>
      </c>
      <c r="M280" s="24">
        <f t="shared" si="13"/>
        <v>50.08</v>
      </c>
      <c r="N280" s="25" t="s">
        <v>25</v>
      </c>
      <c r="O280" s="26" t="s">
        <v>26</v>
      </c>
    </row>
    <row r="281" ht="21" hidden="1" customHeight="1" spans="1:15">
      <c r="A281" s="11">
        <v>276</v>
      </c>
      <c r="B281" s="12" t="s">
        <v>95</v>
      </c>
      <c r="C281" s="13" t="s">
        <v>512</v>
      </c>
      <c r="D281" s="17" t="s">
        <v>503</v>
      </c>
      <c r="E281" s="13" t="s">
        <v>511</v>
      </c>
      <c r="F281" s="13">
        <v>0.475</v>
      </c>
      <c r="G281" s="14">
        <v>2019</v>
      </c>
      <c r="H281" s="11">
        <f t="shared" si="14"/>
        <v>33.25</v>
      </c>
      <c r="I281" s="14"/>
      <c r="J281" s="14"/>
      <c r="K281" s="14"/>
      <c r="L281" s="24">
        <f t="shared" si="12"/>
        <v>14.25</v>
      </c>
      <c r="M281" s="24">
        <f t="shared" si="13"/>
        <v>19</v>
      </c>
      <c r="N281" s="25" t="s">
        <v>25</v>
      </c>
      <c r="O281" s="26" t="s">
        <v>26</v>
      </c>
    </row>
    <row r="282" ht="21" hidden="1" customHeight="1" spans="1:15">
      <c r="A282" s="11">
        <v>277</v>
      </c>
      <c r="B282" s="12" t="s">
        <v>95</v>
      </c>
      <c r="C282" s="13" t="s">
        <v>513</v>
      </c>
      <c r="D282" s="17" t="s">
        <v>503</v>
      </c>
      <c r="E282" s="13" t="s">
        <v>514</v>
      </c>
      <c r="F282" s="13">
        <v>0.171</v>
      </c>
      <c r="G282" s="14">
        <v>2019</v>
      </c>
      <c r="H282" s="11">
        <f t="shared" si="14"/>
        <v>11.97</v>
      </c>
      <c r="I282" s="14"/>
      <c r="J282" s="14"/>
      <c r="K282" s="14"/>
      <c r="L282" s="24">
        <f t="shared" si="12"/>
        <v>5.13</v>
      </c>
      <c r="M282" s="24">
        <f t="shared" si="13"/>
        <v>6.84</v>
      </c>
      <c r="N282" s="25" t="s">
        <v>25</v>
      </c>
      <c r="O282" s="26" t="s">
        <v>26</v>
      </c>
    </row>
    <row r="283" ht="21" hidden="1" customHeight="1" spans="1:15">
      <c r="A283" s="11">
        <v>278</v>
      </c>
      <c r="B283" s="12" t="s">
        <v>95</v>
      </c>
      <c r="C283" s="13" t="s">
        <v>515</v>
      </c>
      <c r="D283" s="17" t="s">
        <v>516</v>
      </c>
      <c r="E283" s="13" t="s">
        <v>517</v>
      </c>
      <c r="F283" s="13">
        <v>0.295</v>
      </c>
      <c r="G283" s="14">
        <v>2019</v>
      </c>
      <c r="H283" s="11">
        <f t="shared" si="14"/>
        <v>20.65</v>
      </c>
      <c r="I283" s="14"/>
      <c r="J283" s="14"/>
      <c r="K283" s="14"/>
      <c r="L283" s="24">
        <f t="shared" si="12"/>
        <v>8.85</v>
      </c>
      <c r="M283" s="24">
        <f t="shared" si="13"/>
        <v>11.8</v>
      </c>
      <c r="N283" s="25" t="s">
        <v>25</v>
      </c>
      <c r="O283" s="26" t="s">
        <v>26</v>
      </c>
    </row>
    <row r="284" ht="21" hidden="1" customHeight="1" spans="1:15">
      <c r="A284" s="11">
        <v>279</v>
      </c>
      <c r="B284" s="12" t="s">
        <v>95</v>
      </c>
      <c r="C284" s="13" t="s">
        <v>299</v>
      </c>
      <c r="D284" s="17" t="s">
        <v>516</v>
      </c>
      <c r="E284" s="13" t="s">
        <v>300</v>
      </c>
      <c r="F284" s="13">
        <v>0.217</v>
      </c>
      <c r="G284" s="14">
        <v>2019</v>
      </c>
      <c r="H284" s="11">
        <f t="shared" si="14"/>
        <v>15.19</v>
      </c>
      <c r="I284" s="14"/>
      <c r="J284" s="14"/>
      <c r="K284" s="14"/>
      <c r="L284" s="24">
        <f t="shared" si="12"/>
        <v>6.51</v>
      </c>
      <c r="M284" s="24">
        <f t="shared" si="13"/>
        <v>8.68</v>
      </c>
      <c r="N284" s="25" t="s">
        <v>25</v>
      </c>
      <c r="O284" s="26" t="s">
        <v>26</v>
      </c>
    </row>
    <row r="285" ht="21" hidden="1" customHeight="1" spans="1:15">
      <c r="A285" s="11">
        <v>280</v>
      </c>
      <c r="B285" s="12" t="s">
        <v>95</v>
      </c>
      <c r="C285" s="13" t="s">
        <v>518</v>
      </c>
      <c r="D285" s="17" t="s">
        <v>516</v>
      </c>
      <c r="E285" s="13" t="s">
        <v>300</v>
      </c>
      <c r="F285" s="13">
        <v>0.145</v>
      </c>
      <c r="G285" s="14">
        <v>2019</v>
      </c>
      <c r="H285" s="11">
        <f t="shared" si="14"/>
        <v>10.15</v>
      </c>
      <c r="I285" s="14"/>
      <c r="J285" s="14"/>
      <c r="K285" s="14"/>
      <c r="L285" s="24">
        <f t="shared" si="12"/>
        <v>4.35</v>
      </c>
      <c r="M285" s="24">
        <f t="shared" si="13"/>
        <v>5.8</v>
      </c>
      <c r="N285" s="25" t="s">
        <v>25</v>
      </c>
      <c r="O285" s="26" t="s">
        <v>26</v>
      </c>
    </row>
    <row r="286" ht="21" hidden="1" customHeight="1" spans="1:15">
      <c r="A286" s="11">
        <v>281</v>
      </c>
      <c r="B286" s="12" t="s">
        <v>95</v>
      </c>
      <c r="C286" s="15" t="s">
        <v>519</v>
      </c>
      <c r="D286" s="17" t="s">
        <v>516</v>
      </c>
      <c r="E286" s="15" t="s">
        <v>520</v>
      </c>
      <c r="F286" s="16">
        <v>0.232</v>
      </c>
      <c r="G286" s="14">
        <v>2019</v>
      </c>
      <c r="H286" s="11">
        <f t="shared" si="14"/>
        <v>16.24</v>
      </c>
      <c r="I286" s="14"/>
      <c r="J286" s="14"/>
      <c r="K286" s="14"/>
      <c r="L286" s="24">
        <f t="shared" si="12"/>
        <v>6.96</v>
      </c>
      <c r="M286" s="24">
        <f t="shared" si="13"/>
        <v>9.28</v>
      </c>
      <c r="N286" s="25" t="s">
        <v>25</v>
      </c>
      <c r="O286" s="26" t="s">
        <v>26</v>
      </c>
    </row>
    <row r="287" ht="21" hidden="1" customHeight="1" spans="1:15">
      <c r="A287" s="11">
        <v>282</v>
      </c>
      <c r="B287" s="12" t="s">
        <v>95</v>
      </c>
      <c r="C287" s="13" t="s">
        <v>521</v>
      </c>
      <c r="D287" s="17" t="s">
        <v>522</v>
      </c>
      <c r="E287" s="13" t="s">
        <v>523</v>
      </c>
      <c r="F287" s="16">
        <v>0.395</v>
      </c>
      <c r="G287" s="14">
        <v>2019</v>
      </c>
      <c r="H287" s="11">
        <f t="shared" si="14"/>
        <v>27.65</v>
      </c>
      <c r="I287" s="14"/>
      <c r="J287" s="14"/>
      <c r="K287" s="14"/>
      <c r="L287" s="24">
        <f t="shared" si="12"/>
        <v>11.85</v>
      </c>
      <c r="M287" s="24">
        <f t="shared" si="13"/>
        <v>15.8</v>
      </c>
      <c r="N287" s="25" t="s">
        <v>25</v>
      </c>
      <c r="O287" s="26" t="s">
        <v>26</v>
      </c>
    </row>
    <row r="288" ht="21" hidden="1" customHeight="1" spans="1:15">
      <c r="A288" s="11">
        <v>283</v>
      </c>
      <c r="B288" s="12" t="s">
        <v>95</v>
      </c>
      <c r="C288" s="13" t="s">
        <v>524</v>
      </c>
      <c r="D288" s="17" t="s">
        <v>522</v>
      </c>
      <c r="E288" s="13" t="s">
        <v>523</v>
      </c>
      <c r="F288" s="16">
        <v>0.474</v>
      </c>
      <c r="G288" s="14">
        <v>2019</v>
      </c>
      <c r="H288" s="11">
        <f t="shared" si="14"/>
        <v>33.18</v>
      </c>
      <c r="I288" s="14"/>
      <c r="J288" s="14"/>
      <c r="K288" s="14"/>
      <c r="L288" s="24">
        <f t="shared" si="12"/>
        <v>14.22</v>
      </c>
      <c r="M288" s="24">
        <f t="shared" si="13"/>
        <v>18.96</v>
      </c>
      <c r="N288" s="25" t="s">
        <v>25</v>
      </c>
      <c r="O288" s="26" t="s">
        <v>26</v>
      </c>
    </row>
    <row r="289" ht="21" hidden="1" customHeight="1" spans="1:15">
      <c r="A289" s="11">
        <v>284</v>
      </c>
      <c r="B289" s="12" t="s">
        <v>95</v>
      </c>
      <c r="C289" s="13" t="s">
        <v>525</v>
      </c>
      <c r="D289" s="17" t="s">
        <v>522</v>
      </c>
      <c r="E289" s="13" t="s">
        <v>526</v>
      </c>
      <c r="F289" s="13">
        <v>0.314</v>
      </c>
      <c r="G289" s="14">
        <v>2019</v>
      </c>
      <c r="H289" s="11">
        <f t="shared" si="14"/>
        <v>21.98</v>
      </c>
      <c r="I289" s="14"/>
      <c r="J289" s="14"/>
      <c r="K289" s="14"/>
      <c r="L289" s="24">
        <f t="shared" si="12"/>
        <v>9.42</v>
      </c>
      <c r="M289" s="24">
        <f t="shared" si="13"/>
        <v>12.56</v>
      </c>
      <c r="N289" s="25" t="s">
        <v>25</v>
      </c>
      <c r="O289" s="26" t="s">
        <v>26</v>
      </c>
    </row>
    <row r="290" ht="21" hidden="1" customHeight="1" spans="1:15">
      <c r="A290" s="11">
        <v>285</v>
      </c>
      <c r="B290" s="12" t="s">
        <v>95</v>
      </c>
      <c r="C290" s="15" t="s">
        <v>527</v>
      </c>
      <c r="D290" s="17" t="s">
        <v>522</v>
      </c>
      <c r="E290" s="15" t="s">
        <v>526</v>
      </c>
      <c r="F290" s="13">
        <v>0.579</v>
      </c>
      <c r="G290" s="14">
        <v>2019</v>
      </c>
      <c r="H290" s="11">
        <f t="shared" si="14"/>
        <v>40.53</v>
      </c>
      <c r="I290" s="14"/>
      <c r="J290" s="14"/>
      <c r="K290" s="14"/>
      <c r="L290" s="24">
        <f t="shared" si="12"/>
        <v>17.37</v>
      </c>
      <c r="M290" s="24">
        <f t="shared" si="13"/>
        <v>23.16</v>
      </c>
      <c r="N290" s="25" t="s">
        <v>25</v>
      </c>
      <c r="O290" s="26" t="s">
        <v>26</v>
      </c>
    </row>
    <row r="291" ht="21" hidden="1" customHeight="1" spans="1:15">
      <c r="A291" s="11">
        <v>286</v>
      </c>
      <c r="B291" s="12" t="s">
        <v>95</v>
      </c>
      <c r="C291" s="13" t="s">
        <v>528</v>
      </c>
      <c r="D291" s="17" t="s">
        <v>522</v>
      </c>
      <c r="E291" s="13" t="s">
        <v>526</v>
      </c>
      <c r="F291" s="13">
        <v>0.46</v>
      </c>
      <c r="G291" s="14">
        <v>2019</v>
      </c>
      <c r="H291" s="11">
        <f t="shared" si="14"/>
        <v>32.2</v>
      </c>
      <c r="I291" s="14"/>
      <c r="J291" s="14"/>
      <c r="K291" s="14"/>
      <c r="L291" s="24">
        <f t="shared" si="12"/>
        <v>13.8</v>
      </c>
      <c r="M291" s="24">
        <f t="shared" si="13"/>
        <v>18.4</v>
      </c>
      <c r="N291" s="25" t="s">
        <v>25</v>
      </c>
      <c r="O291" s="26" t="s">
        <v>26</v>
      </c>
    </row>
    <row r="292" ht="21" hidden="1" customHeight="1" spans="1:15">
      <c r="A292" s="11">
        <v>287</v>
      </c>
      <c r="B292" s="12" t="s">
        <v>95</v>
      </c>
      <c r="C292" s="13" t="s">
        <v>529</v>
      </c>
      <c r="D292" s="17" t="s">
        <v>522</v>
      </c>
      <c r="E292" s="13" t="s">
        <v>530</v>
      </c>
      <c r="F292" s="13">
        <v>0.274</v>
      </c>
      <c r="G292" s="14">
        <v>2019</v>
      </c>
      <c r="H292" s="11">
        <f t="shared" si="14"/>
        <v>19.18</v>
      </c>
      <c r="I292" s="14"/>
      <c r="J292" s="14"/>
      <c r="K292" s="14"/>
      <c r="L292" s="24">
        <f t="shared" si="12"/>
        <v>8.22</v>
      </c>
      <c r="M292" s="24">
        <f t="shared" si="13"/>
        <v>10.96</v>
      </c>
      <c r="N292" s="25" t="s">
        <v>25</v>
      </c>
      <c r="O292" s="26" t="s">
        <v>26</v>
      </c>
    </row>
    <row r="293" ht="21" hidden="1" customHeight="1" spans="1:15">
      <c r="A293" s="11">
        <v>288</v>
      </c>
      <c r="B293" s="12" t="s">
        <v>95</v>
      </c>
      <c r="C293" s="13" t="s">
        <v>531</v>
      </c>
      <c r="D293" s="17" t="s">
        <v>522</v>
      </c>
      <c r="E293" s="13" t="s">
        <v>530</v>
      </c>
      <c r="F293" s="13">
        <v>0.434</v>
      </c>
      <c r="G293" s="14">
        <v>2019</v>
      </c>
      <c r="H293" s="11">
        <f t="shared" si="14"/>
        <v>30.38</v>
      </c>
      <c r="I293" s="14"/>
      <c r="J293" s="14"/>
      <c r="K293" s="14"/>
      <c r="L293" s="24">
        <f t="shared" si="12"/>
        <v>13.02</v>
      </c>
      <c r="M293" s="24">
        <f t="shared" si="13"/>
        <v>17.36</v>
      </c>
      <c r="N293" s="25" t="s">
        <v>25</v>
      </c>
      <c r="O293" s="26" t="s">
        <v>26</v>
      </c>
    </row>
    <row r="294" ht="21" hidden="1" customHeight="1" spans="1:15">
      <c r="A294" s="11">
        <v>289</v>
      </c>
      <c r="B294" s="12" t="s">
        <v>95</v>
      </c>
      <c r="C294" s="15" t="s">
        <v>532</v>
      </c>
      <c r="D294" s="17" t="s">
        <v>522</v>
      </c>
      <c r="E294" s="15" t="s">
        <v>533</v>
      </c>
      <c r="F294" s="13">
        <v>0.247</v>
      </c>
      <c r="G294" s="14">
        <v>2019</v>
      </c>
      <c r="H294" s="11">
        <f t="shared" si="14"/>
        <v>17.29</v>
      </c>
      <c r="I294" s="14"/>
      <c r="J294" s="14"/>
      <c r="K294" s="14"/>
      <c r="L294" s="24">
        <f t="shared" si="12"/>
        <v>7.41</v>
      </c>
      <c r="M294" s="24">
        <f t="shared" si="13"/>
        <v>9.88</v>
      </c>
      <c r="N294" s="25" t="s">
        <v>25</v>
      </c>
      <c r="O294" s="26" t="s">
        <v>26</v>
      </c>
    </row>
    <row r="295" ht="21" hidden="1" customHeight="1" spans="1:15">
      <c r="A295" s="11">
        <v>290</v>
      </c>
      <c r="B295" s="12" t="s">
        <v>95</v>
      </c>
      <c r="C295" s="13" t="s">
        <v>534</v>
      </c>
      <c r="D295" s="17" t="s">
        <v>522</v>
      </c>
      <c r="E295" s="13" t="s">
        <v>535</v>
      </c>
      <c r="F295" s="13">
        <v>0.771</v>
      </c>
      <c r="G295" s="14">
        <v>2019</v>
      </c>
      <c r="H295" s="11">
        <f t="shared" si="14"/>
        <v>53.97</v>
      </c>
      <c r="I295" s="14"/>
      <c r="J295" s="14"/>
      <c r="K295" s="14"/>
      <c r="L295" s="24">
        <f t="shared" si="12"/>
        <v>23.13</v>
      </c>
      <c r="M295" s="24">
        <f t="shared" si="13"/>
        <v>30.84</v>
      </c>
      <c r="N295" s="25" t="s">
        <v>25</v>
      </c>
      <c r="O295" s="26" t="s">
        <v>26</v>
      </c>
    </row>
    <row r="296" ht="21" hidden="1" customHeight="1" spans="1:15">
      <c r="A296" s="11">
        <v>291</v>
      </c>
      <c r="B296" s="12" t="s">
        <v>95</v>
      </c>
      <c r="C296" s="13" t="s">
        <v>536</v>
      </c>
      <c r="D296" s="17" t="s">
        <v>522</v>
      </c>
      <c r="E296" s="13" t="s">
        <v>537</v>
      </c>
      <c r="F296" s="16">
        <v>0.803</v>
      </c>
      <c r="G296" s="14">
        <v>2019</v>
      </c>
      <c r="H296" s="11">
        <f t="shared" si="14"/>
        <v>56.21</v>
      </c>
      <c r="I296" s="14"/>
      <c r="J296" s="14"/>
      <c r="K296" s="14"/>
      <c r="L296" s="24">
        <f t="shared" si="12"/>
        <v>24.09</v>
      </c>
      <c r="M296" s="24">
        <f t="shared" si="13"/>
        <v>32.12</v>
      </c>
      <c r="N296" s="25" t="s">
        <v>25</v>
      </c>
      <c r="O296" s="26" t="s">
        <v>26</v>
      </c>
    </row>
    <row r="297" ht="21" hidden="1" customHeight="1" spans="1:15">
      <c r="A297" s="11">
        <v>292</v>
      </c>
      <c r="B297" s="12" t="s">
        <v>95</v>
      </c>
      <c r="C297" s="13" t="s">
        <v>538</v>
      </c>
      <c r="D297" s="17" t="s">
        <v>539</v>
      </c>
      <c r="E297" s="13" t="s">
        <v>540</v>
      </c>
      <c r="F297" s="16">
        <v>0.33</v>
      </c>
      <c r="G297" s="14">
        <v>2019</v>
      </c>
      <c r="H297" s="11">
        <f t="shared" ref="H297:H324" si="15">F297*70</f>
        <v>23.1</v>
      </c>
      <c r="I297" s="14"/>
      <c r="J297" s="14"/>
      <c r="K297" s="14"/>
      <c r="L297" s="24">
        <f t="shared" ref="L297:L324" si="16">F297*30</f>
        <v>9.9</v>
      </c>
      <c r="M297" s="24">
        <f t="shared" ref="M297:M324" si="17">F297*40</f>
        <v>13.2</v>
      </c>
      <c r="N297" s="25" t="s">
        <v>25</v>
      </c>
      <c r="O297" s="26" t="s">
        <v>26</v>
      </c>
    </row>
    <row r="298" ht="21" hidden="1" customHeight="1" spans="1:15">
      <c r="A298" s="11">
        <v>293</v>
      </c>
      <c r="B298" s="12" t="s">
        <v>95</v>
      </c>
      <c r="C298" s="15" t="s">
        <v>541</v>
      </c>
      <c r="D298" s="17" t="s">
        <v>539</v>
      </c>
      <c r="E298" s="15" t="s">
        <v>540</v>
      </c>
      <c r="F298" s="16">
        <v>0.241</v>
      </c>
      <c r="G298" s="14">
        <v>2019</v>
      </c>
      <c r="H298" s="11">
        <f t="shared" si="15"/>
        <v>16.87</v>
      </c>
      <c r="I298" s="14"/>
      <c r="J298" s="14"/>
      <c r="K298" s="14"/>
      <c r="L298" s="24">
        <f t="shared" si="16"/>
        <v>7.23</v>
      </c>
      <c r="M298" s="24">
        <f t="shared" si="17"/>
        <v>9.64</v>
      </c>
      <c r="N298" s="25" t="s">
        <v>25</v>
      </c>
      <c r="O298" s="26" t="s">
        <v>26</v>
      </c>
    </row>
    <row r="299" ht="21" hidden="1" customHeight="1" spans="1:15">
      <c r="A299" s="11">
        <v>294</v>
      </c>
      <c r="B299" s="12" t="s">
        <v>95</v>
      </c>
      <c r="C299" s="13" t="s">
        <v>542</v>
      </c>
      <c r="D299" s="17" t="s">
        <v>539</v>
      </c>
      <c r="E299" s="13" t="s">
        <v>540</v>
      </c>
      <c r="F299" s="13">
        <v>0.155</v>
      </c>
      <c r="G299" s="14">
        <v>2019</v>
      </c>
      <c r="H299" s="11">
        <f t="shared" si="15"/>
        <v>10.85</v>
      </c>
      <c r="I299" s="14"/>
      <c r="J299" s="14"/>
      <c r="K299" s="14"/>
      <c r="L299" s="24">
        <f t="shared" si="16"/>
        <v>4.65</v>
      </c>
      <c r="M299" s="24">
        <f t="shared" si="17"/>
        <v>6.2</v>
      </c>
      <c r="N299" s="25" t="s">
        <v>25</v>
      </c>
      <c r="O299" s="26" t="s">
        <v>26</v>
      </c>
    </row>
    <row r="300" ht="21" hidden="1" customHeight="1" spans="1:15">
      <c r="A300" s="11">
        <v>295</v>
      </c>
      <c r="B300" s="12" t="s">
        <v>95</v>
      </c>
      <c r="C300" s="13" t="s">
        <v>543</v>
      </c>
      <c r="D300" s="17" t="s">
        <v>539</v>
      </c>
      <c r="E300" s="13" t="s">
        <v>544</v>
      </c>
      <c r="F300" s="13">
        <v>0.627</v>
      </c>
      <c r="G300" s="14">
        <v>2019</v>
      </c>
      <c r="H300" s="11">
        <f t="shared" si="15"/>
        <v>43.89</v>
      </c>
      <c r="I300" s="14"/>
      <c r="J300" s="14"/>
      <c r="K300" s="14"/>
      <c r="L300" s="24">
        <f t="shared" si="16"/>
        <v>18.81</v>
      </c>
      <c r="M300" s="24">
        <f t="shared" si="17"/>
        <v>25.08</v>
      </c>
      <c r="N300" s="25" t="s">
        <v>25</v>
      </c>
      <c r="O300" s="26" t="s">
        <v>26</v>
      </c>
    </row>
    <row r="301" ht="21" hidden="1" customHeight="1" spans="1:15">
      <c r="A301" s="11">
        <v>296</v>
      </c>
      <c r="B301" s="12" t="s">
        <v>95</v>
      </c>
      <c r="C301" s="13" t="s">
        <v>545</v>
      </c>
      <c r="D301" s="17" t="s">
        <v>539</v>
      </c>
      <c r="E301" s="13" t="s">
        <v>546</v>
      </c>
      <c r="F301" s="13">
        <v>0.208</v>
      </c>
      <c r="G301" s="14">
        <v>2019</v>
      </c>
      <c r="H301" s="11">
        <f t="shared" si="15"/>
        <v>14.56</v>
      </c>
      <c r="I301" s="14"/>
      <c r="J301" s="14"/>
      <c r="K301" s="14"/>
      <c r="L301" s="24">
        <f t="shared" si="16"/>
        <v>6.24</v>
      </c>
      <c r="M301" s="24">
        <f t="shared" si="17"/>
        <v>8.32</v>
      </c>
      <c r="N301" s="25" t="s">
        <v>25</v>
      </c>
      <c r="O301" s="26" t="s">
        <v>26</v>
      </c>
    </row>
    <row r="302" ht="21" hidden="1" customHeight="1" spans="1:15">
      <c r="A302" s="11">
        <v>297</v>
      </c>
      <c r="B302" s="12" t="s">
        <v>95</v>
      </c>
      <c r="C302" s="13" t="s">
        <v>547</v>
      </c>
      <c r="D302" s="17" t="s">
        <v>539</v>
      </c>
      <c r="E302" s="13" t="s">
        <v>548</v>
      </c>
      <c r="F302" s="13">
        <v>0.371</v>
      </c>
      <c r="G302" s="14">
        <v>2019</v>
      </c>
      <c r="H302" s="11">
        <f t="shared" si="15"/>
        <v>25.97</v>
      </c>
      <c r="I302" s="14"/>
      <c r="J302" s="14"/>
      <c r="K302" s="14"/>
      <c r="L302" s="24">
        <f t="shared" si="16"/>
        <v>11.13</v>
      </c>
      <c r="M302" s="24">
        <f t="shared" si="17"/>
        <v>14.84</v>
      </c>
      <c r="N302" s="25" t="s">
        <v>25</v>
      </c>
      <c r="O302" s="26" t="s">
        <v>26</v>
      </c>
    </row>
    <row r="303" ht="21" hidden="1" customHeight="1" spans="1:15">
      <c r="A303" s="11">
        <v>298</v>
      </c>
      <c r="B303" s="12" t="s">
        <v>95</v>
      </c>
      <c r="C303" s="13" t="s">
        <v>549</v>
      </c>
      <c r="D303" s="17" t="s">
        <v>539</v>
      </c>
      <c r="E303" s="13" t="s">
        <v>548</v>
      </c>
      <c r="F303" s="13">
        <v>0.607</v>
      </c>
      <c r="G303" s="14">
        <v>2019</v>
      </c>
      <c r="H303" s="11">
        <f t="shared" si="15"/>
        <v>42.49</v>
      </c>
      <c r="I303" s="14"/>
      <c r="J303" s="14"/>
      <c r="K303" s="14"/>
      <c r="L303" s="24">
        <f t="shared" si="16"/>
        <v>18.21</v>
      </c>
      <c r="M303" s="24">
        <f t="shared" si="17"/>
        <v>24.28</v>
      </c>
      <c r="N303" s="25" t="s">
        <v>25</v>
      </c>
      <c r="O303" s="26" t="s">
        <v>26</v>
      </c>
    </row>
    <row r="304" ht="21" hidden="1" customHeight="1" spans="1:15">
      <c r="A304" s="11">
        <v>299</v>
      </c>
      <c r="B304" s="12" t="s">
        <v>95</v>
      </c>
      <c r="C304" s="13" t="s">
        <v>550</v>
      </c>
      <c r="D304" s="17" t="s">
        <v>539</v>
      </c>
      <c r="E304" s="13" t="s">
        <v>551</v>
      </c>
      <c r="F304" s="13">
        <v>0.848</v>
      </c>
      <c r="G304" s="14">
        <v>2019</v>
      </c>
      <c r="H304" s="11">
        <f t="shared" si="15"/>
        <v>59.36</v>
      </c>
      <c r="I304" s="14"/>
      <c r="J304" s="14"/>
      <c r="K304" s="14"/>
      <c r="L304" s="24">
        <f t="shared" si="16"/>
        <v>25.44</v>
      </c>
      <c r="M304" s="24">
        <f t="shared" si="17"/>
        <v>33.92</v>
      </c>
      <c r="N304" s="25" t="s">
        <v>25</v>
      </c>
      <c r="O304" s="26" t="s">
        <v>26</v>
      </c>
    </row>
    <row r="305" ht="21" hidden="1" customHeight="1" spans="1:15">
      <c r="A305" s="11">
        <v>300</v>
      </c>
      <c r="B305" s="12" t="s">
        <v>95</v>
      </c>
      <c r="C305" s="15" t="s">
        <v>552</v>
      </c>
      <c r="D305" s="17" t="s">
        <v>539</v>
      </c>
      <c r="E305" s="15" t="s">
        <v>553</v>
      </c>
      <c r="F305" s="16">
        <v>0.815</v>
      </c>
      <c r="G305" s="14">
        <v>2019</v>
      </c>
      <c r="H305" s="11">
        <f t="shared" si="15"/>
        <v>57.05</v>
      </c>
      <c r="I305" s="14"/>
      <c r="J305" s="14"/>
      <c r="K305" s="14"/>
      <c r="L305" s="24">
        <f t="shared" si="16"/>
        <v>24.45</v>
      </c>
      <c r="M305" s="24">
        <f t="shared" si="17"/>
        <v>32.6</v>
      </c>
      <c r="N305" s="25" t="s">
        <v>25</v>
      </c>
      <c r="O305" s="26" t="s">
        <v>26</v>
      </c>
    </row>
    <row r="306" ht="21" hidden="1" customHeight="1" spans="1:15">
      <c r="A306" s="11">
        <v>301</v>
      </c>
      <c r="B306" s="12" t="s">
        <v>95</v>
      </c>
      <c r="C306" s="13" t="s">
        <v>554</v>
      </c>
      <c r="D306" s="17" t="s">
        <v>539</v>
      </c>
      <c r="E306" s="13" t="s">
        <v>553</v>
      </c>
      <c r="F306" s="16">
        <v>0.431</v>
      </c>
      <c r="G306" s="14">
        <v>2019</v>
      </c>
      <c r="H306" s="11">
        <f t="shared" si="15"/>
        <v>30.17</v>
      </c>
      <c r="I306" s="14"/>
      <c r="J306" s="14"/>
      <c r="K306" s="14"/>
      <c r="L306" s="24">
        <f t="shared" si="16"/>
        <v>12.93</v>
      </c>
      <c r="M306" s="24">
        <f t="shared" si="17"/>
        <v>17.24</v>
      </c>
      <c r="N306" s="25" t="s">
        <v>25</v>
      </c>
      <c r="O306" s="26" t="s">
        <v>26</v>
      </c>
    </row>
    <row r="307" ht="21" hidden="1" customHeight="1" spans="1:15">
      <c r="A307" s="11">
        <v>302</v>
      </c>
      <c r="B307" s="12" t="s">
        <v>95</v>
      </c>
      <c r="C307" s="13" t="s">
        <v>555</v>
      </c>
      <c r="D307" s="17" t="s">
        <v>539</v>
      </c>
      <c r="E307" s="13" t="s">
        <v>553</v>
      </c>
      <c r="F307" s="16">
        <v>0.865</v>
      </c>
      <c r="G307" s="14">
        <v>2019</v>
      </c>
      <c r="H307" s="11">
        <f t="shared" si="15"/>
        <v>60.55</v>
      </c>
      <c r="I307" s="14"/>
      <c r="J307" s="14"/>
      <c r="K307" s="14"/>
      <c r="L307" s="24">
        <f t="shared" si="16"/>
        <v>25.95</v>
      </c>
      <c r="M307" s="24">
        <f t="shared" si="17"/>
        <v>34.6</v>
      </c>
      <c r="N307" s="25" t="s">
        <v>25</v>
      </c>
      <c r="O307" s="26" t="s">
        <v>26</v>
      </c>
    </row>
    <row r="308" ht="21" hidden="1" customHeight="1" spans="1:15">
      <c r="A308" s="11">
        <v>303</v>
      </c>
      <c r="B308" s="12" t="s">
        <v>95</v>
      </c>
      <c r="C308" s="13" t="s">
        <v>556</v>
      </c>
      <c r="D308" s="17" t="s">
        <v>539</v>
      </c>
      <c r="E308" s="13" t="s">
        <v>553</v>
      </c>
      <c r="F308" s="13">
        <v>0.224</v>
      </c>
      <c r="G308" s="14">
        <v>2019</v>
      </c>
      <c r="H308" s="11">
        <f t="shared" si="15"/>
        <v>15.68</v>
      </c>
      <c r="I308" s="14"/>
      <c r="J308" s="14"/>
      <c r="K308" s="14"/>
      <c r="L308" s="24">
        <f t="shared" si="16"/>
        <v>6.72</v>
      </c>
      <c r="M308" s="24">
        <f t="shared" si="17"/>
        <v>8.96</v>
      </c>
      <c r="N308" s="25" t="s">
        <v>25</v>
      </c>
      <c r="O308" s="26" t="s">
        <v>26</v>
      </c>
    </row>
    <row r="309" ht="21" hidden="1" customHeight="1" spans="1:15">
      <c r="A309" s="11">
        <v>304</v>
      </c>
      <c r="B309" s="12" t="s">
        <v>95</v>
      </c>
      <c r="C309" s="15" t="s">
        <v>557</v>
      </c>
      <c r="D309" s="17" t="s">
        <v>539</v>
      </c>
      <c r="E309" s="15" t="s">
        <v>553</v>
      </c>
      <c r="F309" s="13">
        <v>0.943</v>
      </c>
      <c r="G309" s="14">
        <v>2019</v>
      </c>
      <c r="H309" s="11">
        <f t="shared" si="15"/>
        <v>66.01</v>
      </c>
      <c r="I309" s="14"/>
      <c r="J309" s="14"/>
      <c r="K309" s="14"/>
      <c r="L309" s="24">
        <f t="shared" si="16"/>
        <v>28.29</v>
      </c>
      <c r="M309" s="24">
        <f t="shared" si="17"/>
        <v>37.72</v>
      </c>
      <c r="N309" s="25" t="s">
        <v>25</v>
      </c>
      <c r="O309" s="26" t="s">
        <v>26</v>
      </c>
    </row>
    <row r="310" ht="21" hidden="1" customHeight="1" spans="1:15">
      <c r="A310" s="11">
        <v>305</v>
      </c>
      <c r="B310" s="12" t="s">
        <v>95</v>
      </c>
      <c r="C310" s="13" t="s">
        <v>558</v>
      </c>
      <c r="D310" s="17" t="s">
        <v>539</v>
      </c>
      <c r="E310" s="13" t="s">
        <v>559</v>
      </c>
      <c r="F310" s="13">
        <v>0.17</v>
      </c>
      <c r="G310" s="14">
        <v>2019</v>
      </c>
      <c r="H310" s="11">
        <f t="shared" si="15"/>
        <v>11.9</v>
      </c>
      <c r="I310" s="14"/>
      <c r="J310" s="14"/>
      <c r="K310" s="14"/>
      <c r="L310" s="24">
        <f t="shared" si="16"/>
        <v>5.1</v>
      </c>
      <c r="M310" s="24">
        <f t="shared" si="17"/>
        <v>6.8</v>
      </c>
      <c r="N310" s="25" t="s">
        <v>25</v>
      </c>
      <c r="O310" s="26" t="s">
        <v>26</v>
      </c>
    </row>
    <row r="311" ht="21" hidden="1" customHeight="1" spans="1:15">
      <c r="A311" s="11">
        <v>306</v>
      </c>
      <c r="B311" s="12" t="s">
        <v>95</v>
      </c>
      <c r="C311" s="13" t="s">
        <v>560</v>
      </c>
      <c r="D311" s="17" t="s">
        <v>539</v>
      </c>
      <c r="E311" s="13" t="s">
        <v>559</v>
      </c>
      <c r="F311" s="13">
        <v>0.227</v>
      </c>
      <c r="G311" s="14">
        <v>2019</v>
      </c>
      <c r="H311" s="11">
        <f t="shared" si="15"/>
        <v>15.89</v>
      </c>
      <c r="I311" s="14"/>
      <c r="J311" s="14"/>
      <c r="K311" s="14"/>
      <c r="L311" s="24">
        <f t="shared" si="16"/>
        <v>6.81</v>
      </c>
      <c r="M311" s="24">
        <f t="shared" si="17"/>
        <v>9.08</v>
      </c>
      <c r="N311" s="25" t="s">
        <v>25</v>
      </c>
      <c r="O311" s="26" t="s">
        <v>26</v>
      </c>
    </row>
    <row r="312" ht="21" hidden="1" customHeight="1" spans="1:15">
      <c r="A312" s="11">
        <v>307</v>
      </c>
      <c r="B312" s="12" t="s">
        <v>95</v>
      </c>
      <c r="C312" s="13" t="s">
        <v>561</v>
      </c>
      <c r="D312" s="17" t="s">
        <v>539</v>
      </c>
      <c r="E312" s="13" t="s">
        <v>559</v>
      </c>
      <c r="F312" s="13">
        <v>0.2</v>
      </c>
      <c r="G312" s="14">
        <v>2019</v>
      </c>
      <c r="H312" s="11">
        <f t="shared" si="15"/>
        <v>14</v>
      </c>
      <c r="I312" s="14"/>
      <c r="J312" s="14"/>
      <c r="K312" s="14"/>
      <c r="L312" s="24">
        <f t="shared" si="16"/>
        <v>6</v>
      </c>
      <c r="M312" s="24">
        <f t="shared" si="17"/>
        <v>8</v>
      </c>
      <c r="N312" s="25" t="s">
        <v>25</v>
      </c>
      <c r="O312" s="26" t="s">
        <v>26</v>
      </c>
    </row>
    <row r="313" ht="21" hidden="1" customHeight="1" spans="1:15">
      <c r="A313" s="11">
        <v>308</v>
      </c>
      <c r="B313" s="12" t="s">
        <v>95</v>
      </c>
      <c r="C313" s="15" t="s">
        <v>562</v>
      </c>
      <c r="D313" s="17" t="s">
        <v>539</v>
      </c>
      <c r="E313" s="15" t="s">
        <v>559</v>
      </c>
      <c r="F313" s="13">
        <v>0.21</v>
      </c>
      <c r="G313" s="14">
        <v>2019</v>
      </c>
      <c r="H313" s="11">
        <f t="shared" si="15"/>
        <v>14.7</v>
      </c>
      <c r="I313" s="14"/>
      <c r="J313" s="14"/>
      <c r="K313" s="14"/>
      <c r="L313" s="24">
        <f t="shared" si="16"/>
        <v>6.3</v>
      </c>
      <c r="M313" s="24">
        <f t="shared" si="17"/>
        <v>8.4</v>
      </c>
      <c r="N313" s="25" t="s">
        <v>25</v>
      </c>
      <c r="O313" s="26" t="s">
        <v>26</v>
      </c>
    </row>
    <row r="314" ht="21" hidden="1" customHeight="1" spans="1:15">
      <c r="A314" s="11">
        <v>309</v>
      </c>
      <c r="B314" s="12" t="s">
        <v>95</v>
      </c>
      <c r="C314" s="13" t="s">
        <v>563</v>
      </c>
      <c r="D314" s="17" t="s">
        <v>539</v>
      </c>
      <c r="E314" s="13" t="s">
        <v>559</v>
      </c>
      <c r="F314" s="13">
        <v>0.114</v>
      </c>
      <c r="G314" s="14">
        <v>2019</v>
      </c>
      <c r="H314" s="11">
        <f t="shared" si="15"/>
        <v>7.98</v>
      </c>
      <c r="I314" s="14"/>
      <c r="J314" s="14"/>
      <c r="K314" s="14"/>
      <c r="L314" s="24">
        <f t="shared" si="16"/>
        <v>3.42</v>
      </c>
      <c r="M314" s="24">
        <f t="shared" si="17"/>
        <v>4.56</v>
      </c>
      <c r="N314" s="25" t="s">
        <v>25</v>
      </c>
      <c r="O314" s="26" t="s">
        <v>26</v>
      </c>
    </row>
    <row r="315" ht="21" hidden="1" customHeight="1" spans="1:15">
      <c r="A315" s="11">
        <v>310</v>
      </c>
      <c r="B315" s="12" t="s">
        <v>95</v>
      </c>
      <c r="C315" s="13" t="s">
        <v>564</v>
      </c>
      <c r="D315" s="17" t="s">
        <v>539</v>
      </c>
      <c r="E315" s="13" t="s">
        <v>559</v>
      </c>
      <c r="F315" s="16">
        <v>0.708</v>
      </c>
      <c r="G315" s="14">
        <v>2019</v>
      </c>
      <c r="H315" s="11">
        <f t="shared" si="15"/>
        <v>49.56</v>
      </c>
      <c r="I315" s="14"/>
      <c r="J315" s="14"/>
      <c r="K315" s="14"/>
      <c r="L315" s="24">
        <f t="shared" si="16"/>
        <v>21.24</v>
      </c>
      <c r="M315" s="24">
        <f t="shared" si="17"/>
        <v>28.32</v>
      </c>
      <c r="N315" s="25" t="s">
        <v>25</v>
      </c>
      <c r="O315" s="26" t="s">
        <v>26</v>
      </c>
    </row>
    <row r="316" ht="21" hidden="1" customHeight="1" spans="1:15">
      <c r="A316" s="11">
        <v>311</v>
      </c>
      <c r="B316" s="12" t="s">
        <v>95</v>
      </c>
      <c r="C316" s="13" t="s">
        <v>565</v>
      </c>
      <c r="D316" s="17" t="s">
        <v>539</v>
      </c>
      <c r="E316" s="13" t="s">
        <v>559</v>
      </c>
      <c r="F316" s="13">
        <v>0.608</v>
      </c>
      <c r="G316" s="14">
        <v>2019</v>
      </c>
      <c r="H316" s="11">
        <f t="shared" si="15"/>
        <v>42.56</v>
      </c>
      <c r="I316" s="14"/>
      <c r="J316" s="14"/>
      <c r="K316" s="14"/>
      <c r="L316" s="24">
        <f t="shared" si="16"/>
        <v>18.24</v>
      </c>
      <c r="M316" s="24">
        <f t="shared" si="17"/>
        <v>24.32</v>
      </c>
      <c r="N316" s="25" t="s">
        <v>25</v>
      </c>
      <c r="O316" s="26" t="s">
        <v>26</v>
      </c>
    </row>
    <row r="317" ht="21" hidden="1" customHeight="1" spans="1:15">
      <c r="A317" s="11">
        <v>312</v>
      </c>
      <c r="B317" s="12" t="s">
        <v>95</v>
      </c>
      <c r="C317" s="13" t="s">
        <v>566</v>
      </c>
      <c r="D317" s="17" t="s">
        <v>539</v>
      </c>
      <c r="E317" s="13" t="s">
        <v>559</v>
      </c>
      <c r="F317" s="13">
        <v>0.372</v>
      </c>
      <c r="G317" s="14">
        <v>2019</v>
      </c>
      <c r="H317" s="11">
        <f t="shared" si="15"/>
        <v>26.04</v>
      </c>
      <c r="I317" s="14"/>
      <c r="J317" s="14"/>
      <c r="K317" s="14"/>
      <c r="L317" s="24">
        <f t="shared" si="16"/>
        <v>11.16</v>
      </c>
      <c r="M317" s="24">
        <f t="shared" si="17"/>
        <v>14.88</v>
      </c>
      <c r="N317" s="25" t="s">
        <v>25</v>
      </c>
      <c r="O317" s="26" t="s">
        <v>26</v>
      </c>
    </row>
    <row r="318" ht="21" hidden="1" customHeight="1" spans="1:15">
      <c r="A318" s="11">
        <v>313</v>
      </c>
      <c r="B318" s="12" t="s">
        <v>95</v>
      </c>
      <c r="C318" s="13" t="s">
        <v>567</v>
      </c>
      <c r="D318" s="17" t="s">
        <v>539</v>
      </c>
      <c r="E318" s="13" t="s">
        <v>559</v>
      </c>
      <c r="F318" s="13">
        <v>0.501</v>
      </c>
      <c r="G318" s="14">
        <v>2019</v>
      </c>
      <c r="H318" s="11">
        <f t="shared" si="15"/>
        <v>35.07</v>
      </c>
      <c r="I318" s="14"/>
      <c r="J318" s="14"/>
      <c r="K318" s="14"/>
      <c r="L318" s="24">
        <f t="shared" si="16"/>
        <v>15.03</v>
      </c>
      <c r="M318" s="24">
        <f t="shared" si="17"/>
        <v>20.04</v>
      </c>
      <c r="N318" s="25" t="s">
        <v>25</v>
      </c>
      <c r="O318" s="26" t="s">
        <v>26</v>
      </c>
    </row>
    <row r="319" ht="21" hidden="1" customHeight="1" spans="1:15">
      <c r="A319" s="11">
        <v>314</v>
      </c>
      <c r="B319" s="12" t="s">
        <v>95</v>
      </c>
      <c r="C319" s="15" t="s">
        <v>568</v>
      </c>
      <c r="D319" s="17" t="s">
        <v>539</v>
      </c>
      <c r="E319" s="15" t="s">
        <v>559</v>
      </c>
      <c r="F319" s="13">
        <v>0.332</v>
      </c>
      <c r="G319" s="14">
        <v>2019</v>
      </c>
      <c r="H319" s="11">
        <f t="shared" si="15"/>
        <v>23.24</v>
      </c>
      <c r="I319" s="14"/>
      <c r="J319" s="14"/>
      <c r="K319" s="14"/>
      <c r="L319" s="24">
        <f t="shared" si="16"/>
        <v>9.96</v>
      </c>
      <c r="M319" s="24">
        <f t="shared" si="17"/>
        <v>13.28</v>
      </c>
      <c r="N319" s="25" t="s">
        <v>25</v>
      </c>
      <c r="O319" s="26" t="s">
        <v>26</v>
      </c>
    </row>
    <row r="320" ht="21" hidden="1" customHeight="1" spans="1:15">
      <c r="A320" s="11">
        <v>315</v>
      </c>
      <c r="B320" s="12" t="s">
        <v>95</v>
      </c>
      <c r="C320" s="13" t="s">
        <v>569</v>
      </c>
      <c r="D320" s="17" t="s">
        <v>539</v>
      </c>
      <c r="E320" s="13" t="s">
        <v>559</v>
      </c>
      <c r="F320" s="13">
        <v>0.376</v>
      </c>
      <c r="G320" s="14">
        <v>2019</v>
      </c>
      <c r="H320" s="11">
        <f t="shared" si="15"/>
        <v>26.32</v>
      </c>
      <c r="I320" s="14"/>
      <c r="J320" s="14"/>
      <c r="K320" s="14"/>
      <c r="L320" s="24">
        <f t="shared" si="16"/>
        <v>11.28</v>
      </c>
      <c r="M320" s="24">
        <f t="shared" si="17"/>
        <v>15.04</v>
      </c>
      <c r="N320" s="25" t="s">
        <v>25</v>
      </c>
      <c r="O320" s="26" t="s">
        <v>26</v>
      </c>
    </row>
    <row r="321" ht="21" hidden="1" customHeight="1" spans="1:15">
      <c r="A321" s="11">
        <v>316</v>
      </c>
      <c r="B321" s="12" t="s">
        <v>95</v>
      </c>
      <c r="C321" s="13" t="s">
        <v>570</v>
      </c>
      <c r="D321" s="17" t="s">
        <v>539</v>
      </c>
      <c r="E321" s="13" t="s">
        <v>571</v>
      </c>
      <c r="F321" s="13">
        <v>0.414</v>
      </c>
      <c r="G321" s="14">
        <v>2019</v>
      </c>
      <c r="H321" s="11">
        <f t="shared" si="15"/>
        <v>28.98</v>
      </c>
      <c r="I321" s="14"/>
      <c r="J321" s="14"/>
      <c r="K321" s="14"/>
      <c r="L321" s="24">
        <f t="shared" si="16"/>
        <v>12.42</v>
      </c>
      <c r="M321" s="24">
        <f t="shared" si="17"/>
        <v>16.56</v>
      </c>
      <c r="N321" s="25" t="s">
        <v>25</v>
      </c>
      <c r="O321" s="26" t="s">
        <v>26</v>
      </c>
    </row>
    <row r="322" ht="21" hidden="1" customHeight="1" spans="1:15">
      <c r="A322" s="11">
        <v>317</v>
      </c>
      <c r="B322" s="12" t="s">
        <v>95</v>
      </c>
      <c r="C322" s="13" t="s">
        <v>572</v>
      </c>
      <c r="D322" s="17" t="s">
        <v>539</v>
      </c>
      <c r="E322" s="13" t="s">
        <v>571</v>
      </c>
      <c r="F322" s="13">
        <v>0.416</v>
      </c>
      <c r="G322" s="14">
        <v>2019</v>
      </c>
      <c r="H322" s="11">
        <f t="shared" si="15"/>
        <v>29.12</v>
      </c>
      <c r="I322" s="14"/>
      <c r="J322" s="14"/>
      <c r="K322" s="14"/>
      <c r="L322" s="24">
        <f t="shared" si="16"/>
        <v>12.48</v>
      </c>
      <c r="M322" s="24">
        <f t="shared" si="17"/>
        <v>16.64</v>
      </c>
      <c r="N322" s="25" t="s">
        <v>25</v>
      </c>
      <c r="O322" s="26" t="s">
        <v>26</v>
      </c>
    </row>
    <row r="323" ht="21" hidden="1" customHeight="1" spans="1:15">
      <c r="A323" s="11">
        <v>318</v>
      </c>
      <c r="B323" s="12" t="s">
        <v>95</v>
      </c>
      <c r="C323" s="15" t="s">
        <v>573</v>
      </c>
      <c r="D323" s="17" t="s">
        <v>539</v>
      </c>
      <c r="E323" s="15" t="s">
        <v>571</v>
      </c>
      <c r="F323" s="16">
        <v>0.181</v>
      </c>
      <c r="G323" s="14">
        <v>2019</v>
      </c>
      <c r="H323" s="11">
        <f t="shared" si="15"/>
        <v>12.67</v>
      </c>
      <c r="I323" s="14"/>
      <c r="J323" s="14"/>
      <c r="K323" s="14"/>
      <c r="L323" s="24">
        <f t="shared" si="16"/>
        <v>5.43</v>
      </c>
      <c r="M323" s="24">
        <f t="shared" si="17"/>
        <v>7.24</v>
      </c>
      <c r="N323" s="25" t="s">
        <v>25</v>
      </c>
      <c r="O323" s="26" t="s">
        <v>26</v>
      </c>
    </row>
    <row r="324" ht="21" hidden="1" customHeight="1" spans="1:15">
      <c r="A324" s="11">
        <v>319</v>
      </c>
      <c r="B324" s="12" t="s">
        <v>95</v>
      </c>
      <c r="C324" s="13" t="s">
        <v>574</v>
      </c>
      <c r="D324" s="17" t="s">
        <v>539</v>
      </c>
      <c r="E324" s="13" t="s">
        <v>571</v>
      </c>
      <c r="F324" s="16">
        <v>0.371</v>
      </c>
      <c r="G324" s="14">
        <v>2019</v>
      </c>
      <c r="H324" s="11">
        <f t="shared" si="15"/>
        <v>25.97</v>
      </c>
      <c r="I324" s="14"/>
      <c r="J324" s="14"/>
      <c r="K324" s="14"/>
      <c r="L324" s="24">
        <f t="shared" si="16"/>
        <v>11.13</v>
      </c>
      <c r="M324" s="24">
        <f t="shared" si="17"/>
        <v>14.84</v>
      </c>
      <c r="N324" s="25" t="s">
        <v>25</v>
      </c>
      <c r="O324" s="26" t="s">
        <v>26</v>
      </c>
    </row>
    <row r="325" ht="33" hidden="1" customHeight="1" spans="1:15">
      <c r="A325" s="32" t="s">
        <v>53</v>
      </c>
      <c r="B325" s="33"/>
      <c r="C325" s="34"/>
      <c r="D325" s="14"/>
      <c r="E325" s="14"/>
      <c r="F325" s="14">
        <f>SUM(F6:F324)</f>
        <v>167.267</v>
      </c>
      <c r="G325" s="14"/>
      <c r="H325" s="24">
        <f>SUM(H6:H324)</f>
        <v>11708.69</v>
      </c>
      <c r="I325" s="14"/>
      <c r="J325" s="14"/>
      <c r="K325" s="14"/>
      <c r="L325" s="24">
        <f>SUM(L6:L324)</f>
        <v>5018.01</v>
      </c>
      <c r="M325" s="24">
        <f>SUM(M6:M324)</f>
        <v>6690.68</v>
      </c>
      <c r="N325" s="14"/>
      <c r="O325" s="14"/>
    </row>
  </sheetData>
  <autoFilter ref="A1:O325">
    <filterColumn colId="3">
      <customFilters>
        <customFilter operator="equal" val="黄墩镇徐峰"/>
      </customFilters>
    </filterColumn>
    <extLst/>
  </autoFilter>
  <mergeCells count="17">
    <mergeCell ref="A1:O1"/>
    <mergeCell ref="A2:O2"/>
    <mergeCell ref="A3:D3"/>
    <mergeCell ref="N3:O3"/>
    <mergeCell ref="I4:L4"/>
    <mergeCell ref="A325:C325"/>
    <mergeCell ref="A4:A5"/>
    <mergeCell ref="B4:B5"/>
    <mergeCell ref="C4:C5"/>
    <mergeCell ref="D4:D5"/>
    <mergeCell ref="E4:E5"/>
    <mergeCell ref="F4:F5"/>
    <mergeCell ref="G4:G5"/>
    <mergeCell ref="H4:H5"/>
    <mergeCell ref="M4:M5"/>
    <mergeCell ref="N4:N5"/>
    <mergeCell ref="O4:O5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中央扶贫资金350万元</vt:lpstr>
      <vt:lpstr>市级扶贫资金136万元</vt:lpstr>
      <vt:lpstr>县级扶贫资金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2019-03-06T01:53:00Z</cp:lastPrinted>
  <dcterms:modified xsi:type="dcterms:W3CDTF">2019-11-04T08:15:01Z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